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5" yWindow="270" windowWidth="11280" windowHeight="4635" firstSheet="4" activeTab="4"/>
  </bookViews>
  <sheets>
    <sheet name="Shop Master" sheetId="2" r:id="rId1"/>
    <sheet name="Expanded Text" sheetId="8" r:id="rId2"/>
    <sheet name="City Master" sheetId="4" r:id="rId3"/>
    <sheet name="Facility Master" sheetId="5" r:id="rId4"/>
    <sheet name="Directory Master" sheetId="3" r:id="rId5"/>
    <sheet name="Direct Weights" sheetId="7" r:id="rId6"/>
    <sheet name="Product Containers" sheetId="9" r:id="rId7"/>
    <sheet name="Product Arrangements" sheetId="10" r:id="rId8"/>
    <sheet name="Product Customers" sheetId="11" r:id="rId9"/>
  </sheets>
  <definedNames>
    <definedName name="_xlnm.Print_Area" localSheetId="2">'City Master'!$A$1:$F$17</definedName>
    <definedName name="_xlnm.Print_Area" localSheetId="4">'Directory Master'!$A$1:$F$28</definedName>
    <definedName name="_xlnm.Print_Area" localSheetId="1">'Expanded Text'!$A$1:$F$12</definedName>
    <definedName name="_xlnm.Print_Area" localSheetId="3">'Facility Master'!$A$1:$F$17</definedName>
    <definedName name="_xlnm.Print_Area" localSheetId="0">'Shop Master'!$A$1:$F$29</definedName>
  </definedNames>
  <calcPr calcId="144525"/>
</workbook>
</file>

<file path=xl/calcChain.xml><?xml version="1.0" encoding="utf-8"?>
<calcChain xmlns="http://schemas.openxmlformats.org/spreadsheetml/2006/main">
  <c r="D12" i="11" l="1"/>
  <c r="D8" i="11"/>
  <c r="D9" i="11" s="1"/>
  <c r="D10" i="11" s="1"/>
  <c r="D11" i="11" s="1"/>
  <c r="D7" i="11"/>
  <c r="D8" i="10"/>
  <c r="D9" i="10" s="1"/>
  <c r="D10" i="10" s="1"/>
  <c r="D11" i="10" s="1"/>
  <c r="D12" i="10" s="1"/>
  <c r="D13" i="10" s="1"/>
  <c r="D14" i="10" s="1"/>
  <c r="D15" i="10" s="1"/>
  <c r="D16" i="10" s="1"/>
  <c r="D8" i="9"/>
  <c r="D9" i="9" s="1"/>
  <c r="D10" i="9" s="1"/>
  <c r="D11" i="9" s="1"/>
  <c r="D12" i="9" s="1"/>
  <c r="D13" i="9" s="1"/>
  <c r="D14" i="9" s="1"/>
  <c r="D15" i="9" s="1"/>
  <c r="D16" i="9" s="1"/>
  <c r="D7" i="10"/>
  <c r="D7" i="9"/>
  <c r="D13" i="11" l="1"/>
  <c r="D14" i="11" s="1"/>
  <c r="D15" i="11" s="1"/>
  <c r="B3" i="7"/>
  <c r="D11" i="7"/>
  <c r="B4" i="3"/>
  <c r="B3" i="3"/>
  <c r="B3" i="8"/>
  <c r="D13" i="8"/>
  <c r="B3" i="2"/>
  <c r="D33" i="2"/>
  <c r="D32" i="2"/>
  <c r="D7" i="2"/>
  <c r="D7" i="7" l="1"/>
  <c r="D8" i="7" s="1"/>
  <c r="D9" i="7" s="1"/>
  <c r="D10" i="7" s="1"/>
  <c r="D9" i="3" l="1"/>
  <c r="D8" i="8" l="1"/>
  <c r="D9" i="8" s="1"/>
  <c r="D10" i="8" s="1"/>
  <c r="D11" i="8" s="1"/>
  <c r="D12" i="8" s="1"/>
  <c r="D7" i="4"/>
  <c r="D8" i="4" s="1"/>
  <c r="D9" i="4" s="1"/>
  <c r="D10" i="4" s="1"/>
  <c r="D11" i="4" s="1"/>
  <c r="D12" i="4" s="1"/>
  <c r="D13" i="4" s="1"/>
  <c r="D14" i="4" s="1"/>
  <c r="D15" i="4" s="1"/>
  <c r="D16" i="4" s="1"/>
  <c r="D17" i="4" s="1"/>
  <c r="D7" i="5" l="1"/>
  <c r="D8" i="5" s="1"/>
  <c r="D9" i="5" s="1"/>
  <c r="D10" i="5" s="1"/>
  <c r="D11" i="5" s="1"/>
  <c r="D12" i="5" s="1"/>
  <c r="D13" i="5" s="1"/>
  <c r="D14" i="5" s="1"/>
  <c r="D15" i="5" s="1"/>
  <c r="D16" i="5" s="1"/>
  <c r="D17" i="5" s="1"/>
  <c r="B3" i="5"/>
  <c r="B3" i="4"/>
  <c r="D8" i="2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10" i="3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l="1"/>
  <c r="D25" i="3" s="1"/>
  <c r="D26" i="3" s="1"/>
  <c r="D27" i="3" s="1"/>
</calcChain>
</file>

<file path=xl/sharedStrings.xml><?xml version="1.0" encoding="utf-8"?>
<sst xmlns="http://schemas.openxmlformats.org/spreadsheetml/2006/main" count="484" uniqueCount="211">
  <si>
    <t>Revision Date:</t>
  </si>
  <si>
    <t>File Length:</t>
  </si>
  <si>
    <t>Start</t>
  </si>
  <si>
    <t>Element Name</t>
  </si>
  <si>
    <t>Type</t>
  </si>
  <si>
    <t>Len</t>
  </si>
  <si>
    <t>Pos</t>
  </si>
  <si>
    <t>Description</t>
  </si>
  <si>
    <t>Numeric</t>
  </si>
  <si>
    <t xml:space="preserve">Alpha </t>
  </si>
  <si>
    <t>Alpha</t>
  </si>
  <si>
    <t>Customer</t>
  </si>
  <si>
    <t xml:space="preserve"> Valid Values</t>
  </si>
  <si>
    <t>Right justified with leading space</t>
  </si>
  <si>
    <t>State code</t>
  </si>
  <si>
    <t>City</t>
  </si>
  <si>
    <t>City name</t>
  </si>
  <si>
    <t>Postal code</t>
  </si>
  <si>
    <t>Teleflora Shop code</t>
  </si>
  <si>
    <t>State-code</t>
  </si>
  <si>
    <t>Postal-code</t>
  </si>
  <si>
    <t>Minimums-area</t>
  </si>
  <si>
    <t>Table</t>
  </si>
  <si>
    <t xml:space="preserve">   Minimum-cd</t>
  </si>
  <si>
    <t xml:space="preserve">   Minimum-amt</t>
  </si>
  <si>
    <t xml:space="preserve">   Holiday-ind</t>
  </si>
  <si>
    <t>Minimum code</t>
  </si>
  <si>
    <t>Minimum Holiday indicator</t>
  </si>
  <si>
    <t>Minimums coding table</t>
  </si>
  <si>
    <t>Description:  Teleflora Directory Shop Master Record Layout</t>
  </si>
  <si>
    <t>Address1</t>
  </si>
  <si>
    <t>Address2</t>
  </si>
  <si>
    <t>Country</t>
  </si>
  <si>
    <t>Address Line 2</t>
  </si>
  <si>
    <t>Address Line 1</t>
  </si>
  <si>
    <t>Owners</t>
  </si>
  <si>
    <t>Owner Name</t>
  </si>
  <si>
    <t>Dove-Ind</t>
  </si>
  <si>
    <t>Occurs 9 times</t>
  </si>
  <si>
    <t>Minimum Amount - format 999.99</t>
  </si>
  <si>
    <t>Dove Indicator</t>
  </si>
  <si>
    <t>24 hour indicator</t>
  </si>
  <si>
    <t>24Hour-Ind</t>
  </si>
  <si>
    <t>AR,FA,BP,RA,DS,CD,FF,BN,GB</t>
  </si>
  <si>
    <t>Facility</t>
  </si>
  <si>
    <t>Rot-nbr</t>
  </si>
  <si>
    <t>Roatation number of listing</t>
  </si>
  <si>
    <t>City-res</t>
  </si>
  <si>
    <t>City Resident Indicator</t>
  </si>
  <si>
    <t>City-asb</t>
  </si>
  <si>
    <t>City Also Serve By indicator</t>
  </si>
  <si>
    <t>Zip-res</t>
  </si>
  <si>
    <t>Zip Resident Indicator</t>
  </si>
  <si>
    <t>Zip-asb</t>
  </si>
  <si>
    <t>Zip Also Serve By Indicator</t>
  </si>
  <si>
    <t>Enh-level</t>
  </si>
  <si>
    <t>Enhanced Listing Level</t>
  </si>
  <si>
    <t>Latitude</t>
  </si>
  <si>
    <t>Latitude of shop</t>
  </si>
  <si>
    <t>format 99.9999-</t>
  </si>
  <si>
    <t>Longitude</t>
  </si>
  <si>
    <t>Longitude of shop</t>
  </si>
  <si>
    <t>format 999.9999-</t>
  </si>
  <si>
    <t>Phone 1</t>
  </si>
  <si>
    <t>Phone number 1</t>
  </si>
  <si>
    <t>Phone number 2</t>
  </si>
  <si>
    <t>Open-Sunday</t>
  </si>
  <si>
    <t>Open on Sunday</t>
  </si>
  <si>
    <t>Occurs 3 times</t>
  </si>
  <si>
    <t>DC,RDC,MO</t>
  </si>
  <si>
    <t>Minimum Amount</t>
  </si>
  <si>
    <t>Occurs 3 times - format 999.99</t>
  </si>
  <si>
    <t>City-Number</t>
  </si>
  <si>
    <t>City number id</t>
  </si>
  <si>
    <t>City-Line1</t>
  </si>
  <si>
    <t>City-Line2</t>
  </si>
  <si>
    <t>City Name Line 2</t>
  </si>
  <si>
    <t>Comment-Type</t>
  </si>
  <si>
    <t>City Comment type</t>
  </si>
  <si>
    <t>Comment1</t>
  </si>
  <si>
    <t>City Comment Line 1</t>
  </si>
  <si>
    <t>Comment2</t>
  </si>
  <si>
    <t>City Comment Line 2</t>
  </si>
  <si>
    <t>Comment3</t>
  </si>
  <si>
    <t>City Comment Line 3</t>
  </si>
  <si>
    <t>Comment4</t>
  </si>
  <si>
    <t>City Comment Line 4</t>
  </si>
  <si>
    <t>Description:  Teleflora Directory Facility Master Record Layout</t>
  </si>
  <si>
    <t>Description:  Teleflora Directory City Master Record Layout</t>
  </si>
  <si>
    <t>Facility-Number</t>
  </si>
  <si>
    <t>Facility number id</t>
  </si>
  <si>
    <t>Facility Type</t>
  </si>
  <si>
    <t>Facility Name 2</t>
  </si>
  <si>
    <t>Facility Name 1</t>
  </si>
  <si>
    <t>Name1</t>
  </si>
  <si>
    <t>Name2</t>
  </si>
  <si>
    <t>Facility Address Line 1</t>
  </si>
  <si>
    <t>Facility Address Line 2</t>
  </si>
  <si>
    <t>Postal-Code</t>
  </si>
  <si>
    <t>Facility Postal Code</t>
  </si>
  <si>
    <t>City Number Id</t>
  </si>
  <si>
    <t>Facility number Id</t>
  </si>
  <si>
    <t>Exp-Text-Seq</t>
  </si>
  <si>
    <t>Expanded Text Sequence Id</t>
  </si>
  <si>
    <t>Ad-Size</t>
  </si>
  <si>
    <t>Ad Size</t>
  </si>
  <si>
    <t>format 99.9</t>
  </si>
  <si>
    <t>Listing Font</t>
  </si>
  <si>
    <t>List-Color</t>
  </si>
  <si>
    <t>Listing Color</t>
  </si>
  <si>
    <t>Black/Red</t>
  </si>
  <si>
    <t>List-Font</t>
  </si>
  <si>
    <t>Record-Type</t>
  </si>
  <si>
    <t>Record Type</t>
  </si>
  <si>
    <t>1=Res,2=ASB City, 3=ASB Zip, 4=Facility</t>
  </si>
  <si>
    <t>Phone 2</t>
  </si>
  <si>
    <t>Fax Phone 1</t>
  </si>
  <si>
    <t>Fax Phone 2</t>
  </si>
  <si>
    <t>Toll Free Phone 1</t>
  </si>
  <si>
    <t>Toll Free Phone 2</t>
  </si>
  <si>
    <t>Toll Free phone number 1</t>
  </si>
  <si>
    <t>Toll Free phone number 2</t>
  </si>
  <si>
    <t>Fax phone number 1</t>
  </si>
  <si>
    <t>Fax phone number 2</t>
  </si>
  <si>
    <t>Shop-Name 2</t>
  </si>
  <si>
    <t>Shop-Name 1</t>
  </si>
  <si>
    <t>Shop Name Line 1</t>
  </si>
  <si>
    <t>Shop Name Line 2</t>
  </si>
  <si>
    <t>Closed-PM</t>
  </si>
  <si>
    <t>Closed-Day</t>
  </si>
  <si>
    <t>Closed Afternoons (MTWTFSS)</t>
  </si>
  <si>
    <t>Closed Days (MTWTFSS)</t>
  </si>
  <si>
    <t>City Name Line 1 (optional city name)</t>
  </si>
  <si>
    <t>Normal/Bold</t>
  </si>
  <si>
    <t>Graphical Ad Name</t>
  </si>
  <si>
    <t>Phone</t>
  </si>
  <si>
    <t>TollFree-Phone</t>
  </si>
  <si>
    <t>Fax-Phone</t>
  </si>
  <si>
    <t>Email</t>
  </si>
  <si>
    <t>Dir-Control</t>
  </si>
  <si>
    <t>City Control Type</t>
  </si>
  <si>
    <t>Gif-Ad-Name</t>
  </si>
  <si>
    <t>Jpg-Ad-Name</t>
  </si>
  <si>
    <t>Send-Only</t>
  </si>
  <si>
    <t>Send only shop indicator</t>
  </si>
  <si>
    <t>AX-DIR-LEVEL</t>
  </si>
  <si>
    <t>AX-DIR-DESC</t>
  </si>
  <si>
    <t>AlphaLower</t>
  </si>
  <si>
    <t>AX-AD-SIZE</t>
  </si>
  <si>
    <t>Signed</t>
  </si>
  <si>
    <t>AX-DIR-WEIGHT</t>
  </si>
  <si>
    <t>AF-SVC-ITEM</t>
  </si>
  <si>
    <t>Condition</t>
  </si>
  <si>
    <t>ADS</t>
  </si>
  <si>
    <t>where AX-AD-SIZE &lt;&gt; 0</t>
  </si>
  <si>
    <t>Index</t>
  </si>
  <si>
    <t>XWESET1</t>
  </si>
  <si>
    <t>Description:  Teleflora Directory Master Record Layout</t>
  </si>
  <si>
    <t>Expanded Text Line 4</t>
  </si>
  <si>
    <t>Exp-Text4</t>
  </si>
  <si>
    <t>Expanded Text Line 3</t>
  </si>
  <si>
    <t>Exp-Text3</t>
  </si>
  <si>
    <t>Expanded Text Line 2</t>
  </si>
  <si>
    <t>Exp-Text2</t>
  </si>
  <si>
    <t>Expanded Text Line 1</t>
  </si>
  <si>
    <t>Exp-Text1</t>
  </si>
  <si>
    <t>Description:  Teleflora Directory Expanded Text Record Layout</t>
  </si>
  <si>
    <t>ZIP,XTRACT,PAGE,NOLIST</t>
  </si>
  <si>
    <t>Sequence Number</t>
  </si>
  <si>
    <t>Banr-Ad-Name</t>
  </si>
  <si>
    <t>Description:  Teleflora Directory Enhanced Levels Master Layout</t>
  </si>
  <si>
    <t>Company</t>
  </si>
  <si>
    <t>Company number</t>
  </si>
  <si>
    <t xml:space="preserve">Company number </t>
  </si>
  <si>
    <t>Email Address</t>
  </si>
  <si>
    <t>Book Year</t>
  </si>
  <si>
    <t>Book Name</t>
  </si>
  <si>
    <t>Item</t>
  </si>
  <si>
    <t>Item-Xref</t>
  </si>
  <si>
    <t xml:space="preserve">Description </t>
  </si>
  <si>
    <t>Xref Status</t>
  </si>
  <si>
    <t>Change-Date</t>
  </si>
  <si>
    <t>Pim Sequence</t>
  </si>
  <si>
    <t>Pim-Sequence</t>
  </si>
  <si>
    <t>Category</t>
  </si>
  <si>
    <t>Ax-status</t>
  </si>
  <si>
    <t>Product Item</t>
  </si>
  <si>
    <t>Product Item Xref</t>
  </si>
  <si>
    <t>Item Description</t>
  </si>
  <si>
    <t>Record Status</t>
  </si>
  <si>
    <t>Arrangement Status</t>
  </si>
  <si>
    <t>Change Date</t>
  </si>
  <si>
    <t>HO/EV</t>
  </si>
  <si>
    <t>Valid Year</t>
  </si>
  <si>
    <t>JAN/MAY/SEP</t>
  </si>
  <si>
    <t>1000/3000</t>
  </si>
  <si>
    <t>A/I/W</t>
  </si>
  <si>
    <t>A/C/D</t>
  </si>
  <si>
    <t>Description:  Teleflora Product Arrangement Layout</t>
  </si>
  <si>
    <t>Item-Status</t>
  </si>
  <si>
    <t>Print-Group-ID</t>
  </si>
  <si>
    <t>Print-Group-Sub-Id</t>
  </si>
  <si>
    <t>yyyymmdd</t>
  </si>
  <si>
    <t>Description:  Teleflora Product Container Master Layout</t>
  </si>
  <si>
    <t>Description:  Teleflora Product Containers by Customer</t>
  </si>
  <si>
    <t>AlphaRight</t>
  </si>
  <si>
    <t>Date-InShop</t>
  </si>
  <si>
    <t>A/I</t>
  </si>
  <si>
    <t>TF-Ind</t>
  </si>
  <si>
    <t>Toll Free Indicator</t>
  </si>
  <si>
    <t>Y/N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</si>
</sst>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/>
    </xf>
    <xf numFmtId="15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0" xfId="0" applyFont="1" applyFill="1" applyBorder="1" applyAlignment="1"/>
    <xf numFmtId="0" fontId="3" fillId="2" borderId="3" xfId="0" applyFont="1" applyFill="1" applyBorder="1" applyAlignment="1">
      <alignment wrapText="1"/>
    </xf>
    <xf numFmtId="0" fontId="3" fillId="2" borderId="4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0" xfId="0" applyBorder="1" applyAlignment="1">
      <alignment wrapText="1"/>
    </xf>
    <xf numFmtId="0" fontId="1" fillId="2" borderId="10" xfId="0" applyFont="1" applyFill="1" applyBorder="1" applyAlignment="1">
      <alignment vertical="top"/>
    </xf>
    <xf numFmtId="0" fontId="1" fillId="2" borderId="11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/>
    </xf>
    <xf numFmtId="0" fontId="3" fillId="2" borderId="11" xfId="0" applyFont="1" applyFill="1" applyBorder="1" applyAlignment="1"/>
    <xf numFmtId="0" fontId="3" fillId="2" borderId="12" xfId="0" applyFont="1" applyFill="1" applyBorder="1" applyAlignment="1"/>
    <xf numFmtId="14" fontId="2" fillId="2" borderId="0" xfId="0" applyNumberFormat="1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right" vertical="top" wrapText="1"/>
    </xf>
    <xf numFmtId="0" fontId="0" fillId="0" borderId="13" xfId="0" applyBorder="1"/>
    <xf numFmtId="0" fontId="4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0" fontId="3" fillId="2" borderId="0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7" xfId="0" applyFill="1" applyBorder="1"/>
    <xf numFmtId="0" fontId="1" fillId="2" borderId="10" xfId="1" applyFont="1" applyFill="1" applyBorder="1" applyAlignment="1">
      <alignment vertical="top"/>
    </xf>
    <xf numFmtId="0" fontId="1" fillId="2" borderId="1" xfId="1" applyFont="1" applyFill="1" applyBorder="1" applyAlignment="1">
      <alignment vertical="top"/>
    </xf>
    <xf numFmtId="0" fontId="2" fillId="2" borderId="2" xfId="1" applyFont="1" applyFill="1" applyBorder="1" applyAlignment="1">
      <alignment vertical="top" wrapText="1"/>
    </xf>
    <xf numFmtId="0" fontId="4" fillId="0" borderId="8" xfId="1" applyBorder="1"/>
    <xf numFmtId="0" fontId="1" fillId="2" borderId="11" xfId="1" applyFont="1" applyFill="1" applyBorder="1" applyAlignment="1">
      <alignment horizontal="left" vertical="top" wrapText="1"/>
    </xf>
    <xf numFmtId="14" fontId="2" fillId="2" borderId="0" xfId="1" applyNumberFormat="1" applyFont="1" applyFill="1" applyBorder="1" applyAlignment="1">
      <alignment horizontal="left" vertical="top" wrapText="1"/>
    </xf>
    <xf numFmtId="0" fontId="1" fillId="2" borderId="0" xfId="1" applyFont="1" applyFill="1" applyBorder="1" applyAlignment="1">
      <alignment vertical="top"/>
    </xf>
    <xf numFmtId="0" fontId="1" fillId="2" borderId="3" xfId="1" applyFont="1" applyFill="1" applyBorder="1" applyAlignment="1">
      <alignment horizontal="left" vertical="top" wrapText="1"/>
    </xf>
    <xf numFmtId="15" fontId="2" fillId="2" borderId="3" xfId="1" applyNumberFormat="1" applyFont="1" applyFill="1" applyBorder="1" applyAlignment="1">
      <alignment horizontal="left" vertical="top" wrapText="1"/>
    </xf>
    <xf numFmtId="0" fontId="4" fillId="0" borderId="0" xfId="1" applyBorder="1"/>
    <xf numFmtId="0" fontId="1" fillId="2" borderId="11" xfId="1" applyFont="1" applyFill="1" applyBorder="1" applyAlignment="1">
      <alignment horizontal="left" vertical="top"/>
    </xf>
    <xf numFmtId="0" fontId="2" fillId="2" borderId="3" xfId="1" applyFont="1" applyFill="1" applyBorder="1" applyAlignment="1">
      <alignment horizontal="right" vertical="top" wrapText="1"/>
    </xf>
    <xf numFmtId="0" fontId="2" fillId="2" borderId="3" xfId="1" applyFont="1" applyFill="1" applyBorder="1" applyAlignment="1">
      <alignment horizontal="left" vertical="top" wrapText="1"/>
    </xf>
    <xf numFmtId="0" fontId="3" fillId="2" borderId="11" xfId="1" applyFont="1" applyFill="1" applyBorder="1" applyAlignment="1"/>
    <xf numFmtId="0" fontId="3" fillId="2" borderId="0" xfId="1" applyFont="1" applyFill="1" applyBorder="1" applyAlignment="1"/>
    <xf numFmtId="0" fontId="3" fillId="2" borderId="0" xfId="1" applyFont="1" applyFill="1" applyBorder="1" applyAlignment="1">
      <alignment horizontal="center"/>
    </xf>
    <xf numFmtId="0" fontId="3" fillId="2" borderId="3" xfId="1" applyFont="1" applyFill="1" applyBorder="1" applyAlignment="1">
      <alignment wrapText="1"/>
    </xf>
    <xf numFmtId="0" fontId="3" fillId="2" borderId="12" xfId="1" applyFont="1" applyFill="1" applyBorder="1" applyAlignment="1"/>
    <xf numFmtId="0" fontId="3" fillId="2" borderId="4" xfId="1" applyFont="1" applyFill="1" applyBorder="1" applyAlignment="1"/>
    <xf numFmtId="0" fontId="3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wrapText="1"/>
    </xf>
    <xf numFmtId="0" fontId="4" fillId="0" borderId="13" xfId="1" applyBorder="1"/>
    <xf numFmtId="0" fontId="4" fillId="0" borderId="6" xfId="1" applyBorder="1"/>
    <xf numFmtId="0" fontId="4" fillId="0" borderId="7" xfId="1" applyBorder="1"/>
    <xf numFmtId="0" fontId="4" fillId="0" borderId="14" xfId="1" applyFont="1" applyBorder="1" applyAlignment="1">
      <alignment wrapText="1"/>
    </xf>
    <xf numFmtId="0" fontId="4" fillId="0" borderId="14" xfId="1" applyBorder="1" applyAlignment="1">
      <alignment wrapText="1"/>
    </xf>
    <xf numFmtId="0" fontId="4" fillId="0" borderId="7" xfId="1" applyFont="1" applyBorder="1" applyAlignment="1">
      <alignment wrapText="1"/>
    </xf>
    <xf numFmtId="0" fontId="4" fillId="0" borderId="7" xfId="1" applyFill="1" applyBorder="1"/>
    <xf numFmtId="0" fontId="4" fillId="0" borderId="7" xfId="1" applyBorder="1" applyAlignment="1">
      <alignment wrapText="1"/>
    </xf>
    <xf numFmtId="0" fontId="4" fillId="0" borderId="9" xfId="1" applyBorder="1"/>
    <xf numFmtId="0" fontId="4" fillId="0" borderId="0" xfId="1" applyBorder="1" applyAlignment="1">
      <alignment wrapText="1"/>
    </xf>
    <xf numFmtId="0" fontId="4" fillId="0" borderId="7" xfId="0" applyFont="1" applyBorder="1"/>
    <xf numFmtId="0" fontId="4" fillId="0" borderId="13" xfId="0" applyFont="1" applyBorder="1"/>
    <xf numFmtId="0" fontId="4" fillId="0" borderId="6" xfId="0" applyFont="1" applyBorder="1"/>
    <xf numFmtId="0" fontId="4" fillId="3" borderId="15" xfId="0" applyFont="1" applyFill="1" applyBorder="1" applyAlignment="1"/>
    <xf numFmtId="0" fontId="4" fillId="3" borderId="15" xfId="0" applyFont="1" applyFill="1" applyBorder="1" applyAlignment="1">
      <alignment wrapText="1"/>
    </xf>
    <xf numFmtId="0" fontId="4" fillId="0" borderId="15" xfId="0" applyFont="1" applyFill="1" applyBorder="1" applyAlignment="1">
      <alignment wrapText="1"/>
    </xf>
    <xf numFmtId="0" fontId="4" fillId="0" borderId="15" xfId="1" applyFont="1" applyFill="1" applyBorder="1" applyAlignment="1"/>
    <xf numFmtId="0" fontId="4" fillId="0" borderId="0" xfId="1" applyFont="1" applyFill="1" applyBorder="1" applyAlignment="1"/>
    <xf numFmtId="0" fontId="4" fillId="0" borderId="3" xfId="1" applyFont="1" applyFill="1" applyBorder="1" applyAlignment="1">
      <alignment wrapText="1"/>
    </xf>
    <xf numFmtId="0" fontId="4" fillId="0" borderId="17" xfId="1" applyFont="1" applyBorder="1" applyAlignment="1">
      <alignment wrapText="1"/>
    </xf>
    <xf numFmtId="0" fontId="4" fillId="0" borderId="16" xfId="1" applyBorder="1" applyAlignment="1">
      <alignment wrapText="1"/>
    </xf>
    <xf numFmtId="0" fontId="4" fillId="0" borderId="3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horizontal="right"/>
    </xf>
    <xf numFmtId="0" fontId="4" fillId="3" borderId="16" xfId="0" applyFont="1" applyFill="1" applyBorder="1" applyAlignment="1">
      <alignment horizontal="right"/>
    </xf>
    <xf numFmtId="0" fontId="4" fillId="0" borderId="7" xfId="0" applyFont="1" applyBorder="1" applyAlignment="1">
      <alignment horizontal="left"/>
    </xf>
    <xf numFmtId="0" fontId="0" fillId="0" borderId="7" xfId="0" applyFont="1" applyFill="1" applyBorder="1"/>
    <xf numFmtId="0" fontId="0" fillId="0" borderId="18" xfId="0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zoomScale="110" zoomScaleNormal="110" workbookViewId="0">
      <selection activeCell="B11" sqref="A1:F33"/>
    </sheetView>
  </sheetViews>
  <sheetFormatPr defaultColWidth="8.85546875" defaultRowHeight="12.75" x14ac:dyDescent="0.2"/>
  <cols>
    <col min="1" max="1" width="19.85546875" style="14" customWidth="1"/>
    <col min="2" max="2" width="13" style="13" customWidth="1"/>
    <col min="3" max="3" width="4.85546875" style="13" customWidth="1"/>
    <col min="4" max="4" width="7" style="13" customWidth="1"/>
    <col min="5" max="5" width="43.28515625" style="15" customWidth="1"/>
    <col min="6" max="6" width="30" style="13" customWidth="1"/>
    <col min="7" max="16384" width="8.85546875" style="13"/>
  </cols>
  <sheetData>
    <row r="1" spans="1:6" s="12" customFormat="1" ht="15.75" x14ac:dyDescent="0.2">
      <c r="A1" s="16" t="s">
        <v>29</v>
      </c>
      <c r="B1" s="1"/>
      <c r="C1" s="1"/>
      <c r="D1" s="1"/>
      <c r="E1" s="2"/>
      <c r="F1" s="2"/>
    </row>
    <row r="2" spans="1:6" ht="15.75" x14ac:dyDescent="0.2">
      <c r="A2" s="17" t="s">
        <v>0</v>
      </c>
      <c r="B2" s="21">
        <v>41232</v>
      </c>
      <c r="C2" s="3"/>
      <c r="D2" s="3"/>
      <c r="E2" s="22"/>
      <c r="F2" s="4"/>
    </row>
    <row r="3" spans="1:6" ht="18.75" customHeight="1" x14ac:dyDescent="0.2">
      <c r="A3" s="18" t="s">
        <v>1</v>
      </c>
      <c r="B3" s="3">
        <f>D33</f>
        <v>463</v>
      </c>
      <c r="C3" s="3"/>
      <c r="D3" s="3"/>
      <c r="E3" s="23"/>
      <c r="F3" s="5"/>
    </row>
    <row r="4" spans="1:6" ht="10.5" customHeight="1" x14ac:dyDescent="0.2">
      <c r="A4" s="19"/>
      <c r="B4" s="6"/>
      <c r="C4" s="6"/>
      <c r="D4" s="27" t="s">
        <v>2</v>
      </c>
      <c r="E4" s="7"/>
      <c r="F4" s="7"/>
    </row>
    <row r="5" spans="1:6" ht="15" customHeight="1" thickBot="1" x14ac:dyDescent="0.25">
      <c r="A5" s="20" t="s">
        <v>3</v>
      </c>
      <c r="B5" s="8" t="s">
        <v>4</v>
      </c>
      <c r="C5" s="8" t="s">
        <v>5</v>
      </c>
      <c r="D5" s="28" t="s">
        <v>6</v>
      </c>
      <c r="E5" s="9" t="s">
        <v>7</v>
      </c>
      <c r="F5" s="9" t="s">
        <v>12</v>
      </c>
    </row>
    <row r="6" spans="1:6" ht="15" customHeight="1" thickBot="1" x14ac:dyDescent="0.25">
      <c r="A6" s="66" t="s">
        <v>171</v>
      </c>
      <c r="B6" s="66" t="s">
        <v>8</v>
      </c>
      <c r="C6" s="66">
        <v>4</v>
      </c>
      <c r="D6" s="76">
        <v>1</v>
      </c>
      <c r="E6" s="67" t="s">
        <v>173</v>
      </c>
      <c r="F6" s="68"/>
    </row>
    <row r="7" spans="1:6" ht="15" customHeight="1" x14ac:dyDescent="0.2">
      <c r="A7" s="24" t="s">
        <v>11</v>
      </c>
      <c r="B7" s="10" t="s">
        <v>9</v>
      </c>
      <c r="C7" s="10">
        <v>9</v>
      </c>
      <c r="D7" s="11">
        <f>D6+TRUNC(C6,0)</f>
        <v>5</v>
      </c>
      <c r="E7" s="25" t="s">
        <v>18</v>
      </c>
      <c r="F7" s="26" t="s">
        <v>13</v>
      </c>
    </row>
    <row r="8" spans="1:6" ht="15" customHeight="1" x14ac:dyDescent="0.2">
      <c r="A8" s="10" t="s">
        <v>125</v>
      </c>
      <c r="B8" s="10" t="s">
        <v>10</v>
      </c>
      <c r="C8" s="10">
        <v>30</v>
      </c>
      <c r="D8" s="11">
        <f>D7+TRUNC(C7,0)</f>
        <v>14</v>
      </c>
      <c r="E8" s="29" t="s">
        <v>126</v>
      </c>
      <c r="F8" s="29"/>
    </row>
    <row r="9" spans="1:6" ht="15" customHeight="1" x14ac:dyDescent="0.2">
      <c r="A9" s="10" t="s">
        <v>124</v>
      </c>
      <c r="B9" s="10" t="s">
        <v>10</v>
      </c>
      <c r="C9" s="10">
        <v>30</v>
      </c>
      <c r="D9" s="11">
        <f t="shared" ref="D9:D28" si="0">D8+TRUNC(C8,0)</f>
        <v>44</v>
      </c>
      <c r="E9" s="29" t="s">
        <v>127</v>
      </c>
      <c r="F9" s="29"/>
    </row>
    <row r="10" spans="1:6" ht="15" customHeight="1" x14ac:dyDescent="0.2">
      <c r="A10" s="10" t="s">
        <v>30</v>
      </c>
      <c r="B10" s="10" t="s">
        <v>10</v>
      </c>
      <c r="C10" s="10">
        <v>30</v>
      </c>
      <c r="D10" s="11">
        <f t="shared" si="0"/>
        <v>74</v>
      </c>
      <c r="E10" s="29" t="s">
        <v>34</v>
      </c>
      <c r="F10" s="29"/>
    </row>
    <row r="11" spans="1:6" ht="15" customHeight="1" x14ac:dyDescent="0.2">
      <c r="A11" s="10" t="s">
        <v>31</v>
      </c>
      <c r="B11" s="10" t="s">
        <v>10</v>
      </c>
      <c r="C11" s="10">
        <v>30</v>
      </c>
      <c r="D11" s="11">
        <f t="shared" si="0"/>
        <v>104</v>
      </c>
      <c r="E11" s="29" t="s">
        <v>33</v>
      </c>
      <c r="F11" s="29"/>
    </row>
    <row r="12" spans="1:6" ht="15" customHeight="1" x14ac:dyDescent="0.2">
      <c r="A12" s="11" t="s">
        <v>72</v>
      </c>
      <c r="B12" s="11" t="s">
        <v>8</v>
      </c>
      <c r="C12" s="11">
        <v>6</v>
      </c>
      <c r="D12" s="11">
        <f t="shared" si="0"/>
        <v>134</v>
      </c>
      <c r="E12" s="29" t="s">
        <v>100</v>
      </c>
      <c r="F12" s="29"/>
    </row>
    <row r="13" spans="1:6" ht="15" customHeight="1" x14ac:dyDescent="0.2">
      <c r="A13" s="11" t="s">
        <v>20</v>
      </c>
      <c r="B13" s="11" t="s">
        <v>9</v>
      </c>
      <c r="C13" s="11">
        <v>10</v>
      </c>
      <c r="D13" s="11">
        <f t="shared" si="0"/>
        <v>140</v>
      </c>
      <c r="E13" s="29" t="s">
        <v>17</v>
      </c>
      <c r="F13" s="29"/>
    </row>
    <row r="14" spans="1:6" ht="15" customHeight="1" x14ac:dyDescent="0.2">
      <c r="A14" s="63" t="s">
        <v>63</v>
      </c>
      <c r="B14" s="11" t="s">
        <v>10</v>
      </c>
      <c r="C14" s="11">
        <v>10</v>
      </c>
      <c r="D14" s="11">
        <f t="shared" si="0"/>
        <v>150</v>
      </c>
      <c r="E14" s="29" t="s">
        <v>64</v>
      </c>
      <c r="F14" s="29"/>
    </row>
    <row r="15" spans="1:6" ht="15" customHeight="1" x14ac:dyDescent="0.2">
      <c r="A15" s="63" t="s">
        <v>115</v>
      </c>
      <c r="B15" s="11" t="s">
        <v>10</v>
      </c>
      <c r="C15" s="11">
        <v>10</v>
      </c>
      <c r="D15" s="11">
        <f t="shared" si="0"/>
        <v>160</v>
      </c>
      <c r="E15" s="29" t="s">
        <v>65</v>
      </c>
      <c r="F15" s="29"/>
    </row>
    <row r="16" spans="1:6" ht="15" customHeight="1" x14ac:dyDescent="0.2">
      <c r="A16" s="11" t="s">
        <v>118</v>
      </c>
      <c r="B16" s="11" t="s">
        <v>9</v>
      </c>
      <c r="C16" s="11">
        <v>10</v>
      </c>
      <c r="D16" s="11">
        <f t="shared" si="0"/>
        <v>170</v>
      </c>
      <c r="E16" s="29" t="s">
        <v>120</v>
      </c>
      <c r="F16" s="29"/>
    </row>
    <row r="17" spans="1:6" ht="15" customHeight="1" x14ac:dyDescent="0.2">
      <c r="A17" s="11" t="s">
        <v>119</v>
      </c>
      <c r="B17" s="11" t="s">
        <v>9</v>
      </c>
      <c r="C17" s="11">
        <v>10</v>
      </c>
      <c r="D17" s="11">
        <f t="shared" si="0"/>
        <v>180</v>
      </c>
      <c r="E17" s="29" t="s">
        <v>121</v>
      </c>
      <c r="F17" s="29"/>
    </row>
    <row r="18" spans="1:6" ht="15" customHeight="1" x14ac:dyDescent="0.2">
      <c r="A18" s="11" t="s">
        <v>116</v>
      </c>
      <c r="B18" s="11" t="s">
        <v>10</v>
      </c>
      <c r="C18" s="11">
        <v>10</v>
      </c>
      <c r="D18" s="11">
        <f>D17+TRUNC(C17,0)</f>
        <v>190</v>
      </c>
      <c r="E18" s="29" t="s">
        <v>122</v>
      </c>
      <c r="F18" s="29"/>
    </row>
    <row r="19" spans="1:6" ht="15" customHeight="1" x14ac:dyDescent="0.2">
      <c r="A19" s="11" t="s">
        <v>117</v>
      </c>
      <c r="B19" s="11" t="s">
        <v>10</v>
      </c>
      <c r="C19" s="11">
        <v>10</v>
      </c>
      <c r="D19" s="11">
        <f t="shared" si="0"/>
        <v>200</v>
      </c>
      <c r="E19" s="29" t="s">
        <v>123</v>
      </c>
      <c r="F19" s="29"/>
    </row>
    <row r="20" spans="1:6" ht="15" customHeight="1" x14ac:dyDescent="0.2">
      <c r="A20" s="11" t="s">
        <v>35</v>
      </c>
      <c r="B20" s="11" t="s">
        <v>9</v>
      </c>
      <c r="C20" s="11">
        <v>50</v>
      </c>
      <c r="D20" s="11">
        <f t="shared" si="0"/>
        <v>210</v>
      </c>
      <c r="E20" s="29" t="s">
        <v>36</v>
      </c>
      <c r="F20" s="29"/>
    </row>
    <row r="21" spans="1:6" ht="15" customHeight="1" x14ac:dyDescent="0.2">
      <c r="A21" s="11" t="s">
        <v>128</v>
      </c>
      <c r="B21" s="11" t="s">
        <v>9</v>
      </c>
      <c r="C21" s="11">
        <v>7</v>
      </c>
      <c r="D21" s="11">
        <f t="shared" si="0"/>
        <v>260</v>
      </c>
      <c r="E21" s="29" t="s">
        <v>130</v>
      </c>
      <c r="F21" s="29"/>
    </row>
    <row r="22" spans="1:6" ht="15" customHeight="1" x14ac:dyDescent="0.2">
      <c r="A22" s="11" t="s">
        <v>129</v>
      </c>
      <c r="B22" s="11" t="s">
        <v>9</v>
      </c>
      <c r="C22" s="11">
        <v>7</v>
      </c>
      <c r="D22" s="11">
        <f t="shared" si="0"/>
        <v>267</v>
      </c>
      <c r="E22" s="29" t="s">
        <v>131</v>
      </c>
      <c r="F22" s="29"/>
    </row>
    <row r="23" spans="1:6" ht="15" customHeight="1" x14ac:dyDescent="0.2">
      <c r="A23" s="11" t="s">
        <v>143</v>
      </c>
      <c r="B23" s="11" t="s">
        <v>10</v>
      </c>
      <c r="C23" s="11">
        <v>1</v>
      </c>
      <c r="D23" s="11">
        <f t="shared" si="0"/>
        <v>274</v>
      </c>
      <c r="E23" s="29" t="s">
        <v>144</v>
      </c>
      <c r="F23" s="29"/>
    </row>
    <row r="24" spans="1:6" ht="15" customHeight="1" x14ac:dyDescent="0.2">
      <c r="A24" s="11" t="s">
        <v>37</v>
      </c>
      <c r="B24" s="11" t="s">
        <v>9</v>
      </c>
      <c r="C24" s="11">
        <v>1</v>
      </c>
      <c r="D24" s="11">
        <f t="shared" si="0"/>
        <v>275</v>
      </c>
      <c r="E24" s="29" t="s">
        <v>40</v>
      </c>
      <c r="F24" s="29"/>
    </row>
    <row r="25" spans="1:6" ht="15" customHeight="1" x14ac:dyDescent="0.2">
      <c r="A25" s="11" t="s">
        <v>42</v>
      </c>
      <c r="B25" s="11" t="s">
        <v>9</v>
      </c>
      <c r="C25" s="11">
        <v>1</v>
      </c>
      <c r="D25" s="11">
        <f t="shared" si="0"/>
        <v>276</v>
      </c>
      <c r="E25" s="29" t="s">
        <v>41</v>
      </c>
      <c r="F25" s="29"/>
    </row>
    <row r="26" spans="1:6" s="41" customFormat="1" ht="15" customHeight="1" x14ac:dyDescent="0.2">
      <c r="A26" s="55" t="s">
        <v>57</v>
      </c>
      <c r="B26" s="55" t="s">
        <v>8</v>
      </c>
      <c r="C26" s="55">
        <v>8</v>
      </c>
      <c r="D26" s="11">
        <f t="shared" si="0"/>
        <v>277</v>
      </c>
      <c r="E26" s="58" t="s">
        <v>58</v>
      </c>
      <c r="F26" s="58" t="s">
        <v>59</v>
      </c>
    </row>
    <row r="27" spans="1:6" s="41" customFormat="1" ht="15" customHeight="1" x14ac:dyDescent="0.2">
      <c r="A27" s="55" t="s">
        <v>60</v>
      </c>
      <c r="B27" s="55" t="s">
        <v>8</v>
      </c>
      <c r="C27" s="55">
        <v>9</v>
      </c>
      <c r="D27" s="11">
        <f t="shared" si="0"/>
        <v>285</v>
      </c>
      <c r="E27" s="58" t="s">
        <v>61</v>
      </c>
      <c r="F27" s="58" t="s">
        <v>62</v>
      </c>
    </row>
    <row r="28" spans="1:6" ht="15" customHeight="1" x14ac:dyDescent="0.2">
      <c r="A28" s="11" t="s">
        <v>21</v>
      </c>
      <c r="B28" s="11" t="s">
        <v>22</v>
      </c>
      <c r="C28" s="11">
        <v>90</v>
      </c>
      <c r="D28" s="11">
        <f t="shared" si="0"/>
        <v>294</v>
      </c>
      <c r="E28" s="29" t="s">
        <v>28</v>
      </c>
      <c r="F28" s="29" t="s">
        <v>43</v>
      </c>
    </row>
    <row r="29" spans="1:6" x14ac:dyDescent="0.2">
      <c r="A29" s="31" t="s">
        <v>23</v>
      </c>
      <c r="B29" s="31" t="s">
        <v>10</v>
      </c>
      <c r="C29" s="31">
        <v>3</v>
      </c>
      <c r="D29" s="11"/>
      <c r="E29" s="30" t="s">
        <v>26</v>
      </c>
      <c r="F29" s="29" t="s">
        <v>38</v>
      </c>
    </row>
    <row r="30" spans="1:6" x14ac:dyDescent="0.2">
      <c r="A30" s="11" t="s">
        <v>24</v>
      </c>
      <c r="B30" s="31" t="s">
        <v>8</v>
      </c>
      <c r="C30" s="31">
        <v>6</v>
      </c>
      <c r="D30" s="11"/>
      <c r="E30" s="29" t="s">
        <v>39</v>
      </c>
      <c r="F30" s="29" t="s">
        <v>38</v>
      </c>
    </row>
    <row r="31" spans="1:6" x14ac:dyDescent="0.2">
      <c r="A31" s="11" t="s">
        <v>25</v>
      </c>
      <c r="B31" s="31" t="s">
        <v>10</v>
      </c>
      <c r="C31" s="31">
        <v>1</v>
      </c>
      <c r="D31" s="11"/>
      <c r="E31" s="30" t="s">
        <v>27</v>
      </c>
      <c r="F31" s="29" t="s">
        <v>38</v>
      </c>
    </row>
    <row r="32" spans="1:6" x14ac:dyDescent="0.2">
      <c r="A32" s="77" t="s">
        <v>138</v>
      </c>
      <c r="B32" s="78" t="s">
        <v>10</v>
      </c>
      <c r="C32" s="31">
        <v>80</v>
      </c>
      <c r="D32" s="11">
        <f>D28+TRUNC(C28,0)</f>
        <v>384</v>
      </c>
      <c r="E32" s="29" t="s">
        <v>174</v>
      </c>
      <c r="F32" s="29"/>
    </row>
    <row r="33" spans="1:6" x14ac:dyDescent="0.2">
      <c r="A33" s="77"/>
      <c r="B33" s="78"/>
      <c r="C33" s="31"/>
      <c r="D33" s="11">
        <f>D32+TRUNC(C32,0) - 1</f>
        <v>463</v>
      </c>
      <c r="E33" s="29"/>
      <c r="F33" s="29"/>
    </row>
    <row r="34" spans="1:6" x14ac:dyDescent="0.2">
      <c r="A34" s="63"/>
      <c r="B34" s="78"/>
      <c r="C34" s="31"/>
      <c r="D34" s="11"/>
      <c r="E34" s="30"/>
      <c r="F34" s="11"/>
    </row>
  </sheetData>
  <pageMargins left="0.25" right="0.25" top="0.75" bottom="0.75" header="0.3" footer="0.3"/>
  <pageSetup orientation="landscape" r:id="rId1"/>
  <headerFooter alignWithMargins="0">
    <oddFooter>&amp;C&amp;D &amp;T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zoomScale="110" zoomScaleNormal="110" workbookViewId="0">
      <selection activeCell="A13" sqref="A13"/>
    </sheetView>
  </sheetViews>
  <sheetFormatPr defaultColWidth="8.85546875" defaultRowHeight="12.75" x14ac:dyDescent="0.2"/>
  <cols>
    <col min="1" max="1" width="19.85546875" style="61" customWidth="1"/>
    <col min="2" max="2" width="13" style="41" customWidth="1"/>
    <col min="3" max="3" width="4.85546875" style="41" customWidth="1"/>
    <col min="4" max="4" width="7" style="41" customWidth="1"/>
    <col min="5" max="5" width="43.28515625" style="62" customWidth="1"/>
    <col min="6" max="6" width="30" style="41" customWidth="1"/>
    <col min="7" max="16384" width="8.85546875" style="41"/>
  </cols>
  <sheetData>
    <row r="1" spans="1:6" s="35" customFormat="1" ht="15.75" x14ac:dyDescent="0.2">
      <c r="A1" s="32" t="s">
        <v>166</v>
      </c>
      <c r="B1" s="33"/>
      <c r="C1" s="33"/>
      <c r="D1" s="33"/>
      <c r="E1" s="34"/>
      <c r="F1" s="34"/>
    </row>
    <row r="2" spans="1:6" ht="15.75" x14ac:dyDescent="0.2">
      <c r="A2" s="36" t="s">
        <v>0</v>
      </c>
      <c r="B2" s="37">
        <v>41232</v>
      </c>
      <c r="C2" s="38"/>
      <c r="D2" s="38"/>
      <c r="E2" s="39"/>
      <c r="F2" s="40"/>
    </row>
    <row r="3" spans="1:6" ht="18.75" customHeight="1" x14ac:dyDescent="0.2">
      <c r="A3" s="42" t="s">
        <v>1</v>
      </c>
      <c r="B3" s="38">
        <f>D13</f>
        <v>256</v>
      </c>
      <c r="C3" s="38"/>
      <c r="D3" s="38"/>
      <c r="E3" s="43"/>
      <c r="F3" s="44"/>
    </row>
    <row r="4" spans="1:6" ht="10.5" customHeight="1" x14ac:dyDescent="0.2">
      <c r="A4" s="45"/>
      <c r="B4" s="46"/>
      <c r="C4" s="46"/>
      <c r="D4" s="47" t="s">
        <v>2</v>
      </c>
      <c r="E4" s="48"/>
      <c r="F4" s="48"/>
    </row>
    <row r="5" spans="1:6" ht="15" customHeight="1" thickBot="1" x14ac:dyDescent="0.25">
      <c r="A5" s="49" t="s">
        <v>3</v>
      </c>
      <c r="B5" s="50" t="s">
        <v>4</v>
      </c>
      <c r="C5" s="50" t="s">
        <v>5</v>
      </c>
      <c r="D5" s="51" t="s">
        <v>6</v>
      </c>
      <c r="E5" s="52" t="s">
        <v>7</v>
      </c>
      <c r="F5" s="52" t="s">
        <v>12</v>
      </c>
    </row>
    <row r="6" spans="1:6" ht="15" customHeight="1" thickBot="1" x14ac:dyDescent="0.25">
      <c r="A6" s="69" t="s">
        <v>171</v>
      </c>
      <c r="B6" s="69" t="s">
        <v>8</v>
      </c>
      <c r="C6" s="70">
        <v>4</v>
      </c>
      <c r="D6" s="75">
        <v>1</v>
      </c>
      <c r="E6" s="74" t="s">
        <v>172</v>
      </c>
      <c r="F6" s="71"/>
    </row>
    <row r="7" spans="1:6" ht="15" customHeight="1" x14ac:dyDescent="0.2">
      <c r="A7" s="53" t="s">
        <v>11</v>
      </c>
      <c r="B7" s="54" t="s">
        <v>9</v>
      </c>
      <c r="C7" s="55">
        <v>9</v>
      </c>
      <c r="D7" s="55">
        <v>5</v>
      </c>
      <c r="E7" s="72" t="s">
        <v>18</v>
      </c>
      <c r="F7" s="73" t="s">
        <v>13</v>
      </c>
    </row>
    <row r="8" spans="1:6" ht="15" customHeight="1" x14ac:dyDescent="0.2">
      <c r="A8" s="55" t="s">
        <v>102</v>
      </c>
      <c r="B8" s="55" t="s">
        <v>10</v>
      </c>
      <c r="C8" s="55">
        <v>2</v>
      </c>
      <c r="D8" s="55">
        <f t="shared" ref="D8:D13" si="0">D7+TRUNC(C7,0)</f>
        <v>14</v>
      </c>
      <c r="E8" s="58" t="s">
        <v>103</v>
      </c>
      <c r="F8" s="58"/>
    </row>
    <row r="9" spans="1:6" ht="15" customHeight="1" x14ac:dyDescent="0.2">
      <c r="A9" s="55" t="s">
        <v>165</v>
      </c>
      <c r="B9" s="55" t="s">
        <v>9</v>
      </c>
      <c r="C9" s="55">
        <v>60</v>
      </c>
      <c r="D9" s="55">
        <f t="shared" si="0"/>
        <v>16</v>
      </c>
      <c r="E9" s="58" t="s">
        <v>164</v>
      </c>
      <c r="F9" s="58"/>
    </row>
    <row r="10" spans="1:6" ht="15" customHeight="1" x14ac:dyDescent="0.2">
      <c r="A10" s="55" t="s">
        <v>163</v>
      </c>
      <c r="B10" s="55" t="s">
        <v>9</v>
      </c>
      <c r="C10" s="55">
        <v>60</v>
      </c>
      <c r="D10" s="55">
        <f t="shared" si="0"/>
        <v>76</v>
      </c>
      <c r="E10" s="58" t="s">
        <v>162</v>
      </c>
      <c r="F10" s="58"/>
    </row>
    <row r="11" spans="1:6" ht="15" customHeight="1" x14ac:dyDescent="0.2">
      <c r="A11" s="55" t="s">
        <v>161</v>
      </c>
      <c r="B11" s="55" t="s">
        <v>9</v>
      </c>
      <c r="C11" s="55">
        <v>60</v>
      </c>
      <c r="D11" s="55">
        <f t="shared" si="0"/>
        <v>136</v>
      </c>
      <c r="E11" s="58" t="s">
        <v>160</v>
      </c>
      <c r="F11" s="58"/>
    </row>
    <row r="12" spans="1:6" ht="15" customHeight="1" x14ac:dyDescent="0.2">
      <c r="A12" s="55" t="s">
        <v>159</v>
      </c>
      <c r="B12" s="55" t="s">
        <v>9</v>
      </c>
      <c r="C12" s="55">
        <v>60</v>
      </c>
      <c r="D12" s="55">
        <f t="shared" si="0"/>
        <v>196</v>
      </c>
      <c r="E12" s="58" t="s">
        <v>158</v>
      </c>
      <c r="F12" s="58"/>
    </row>
    <row r="13" spans="1:6" ht="15" customHeight="1" x14ac:dyDescent="0.2">
      <c r="A13" s="55"/>
      <c r="B13" s="55"/>
      <c r="C13" s="55"/>
      <c r="D13" s="55">
        <f t="shared" si="0"/>
        <v>256</v>
      </c>
      <c r="E13" s="58"/>
      <c r="F13" s="58"/>
    </row>
    <row r="14" spans="1:6" ht="15" customHeight="1" x14ac:dyDescent="0.2">
      <c r="A14" s="55"/>
      <c r="B14" s="55"/>
      <c r="C14" s="55"/>
      <c r="D14" s="55"/>
      <c r="E14" s="58"/>
      <c r="F14" s="58"/>
    </row>
    <row r="15" spans="1:6" ht="15" customHeight="1" x14ac:dyDescent="0.2">
      <c r="A15" s="55"/>
      <c r="B15" s="55"/>
      <c r="C15" s="55"/>
      <c r="D15" s="55"/>
      <c r="E15" s="58"/>
      <c r="F15" s="58"/>
    </row>
    <row r="16" spans="1:6" ht="15" customHeight="1" x14ac:dyDescent="0.2">
      <c r="A16" s="55"/>
      <c r="B16" s="55"/>
      <c r="C16" s="55"/>
      <c r="D16" s="55"/>
      <c r="E16" s="58"/>
      <c r="F16" s="58"/>
    </row>
  </sheetData>
  <pageMargins left="0.25" right="0.25" top="0.75" bottom="0.75" header="0.3" footer="0.3"/>
  <pageSetup orientation="landscape" r:id="rId1"/>
  <headerFooter alignWithMargins="0">
    <oddFooter>&amp;C&amp;D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zoomScale="110" zoomScaleNormal="110" workbookViewId="0">
      <selection activeCell="F10" sqref="F10"/>
    </sheetView>
  </sheetViews>
  <sheetFormatPr defaultColWidth="8.85546875" defaultRowHeight="12.75" x14ac:dyDescent="0.2"/>
  <cols>
    <col min="1" max="1" width="19.85546875" style="14" customWidth="1"/>
    <col min="2" max="2" width="13" style="13" customWidth="1"/>
    <col min="3" max="3" width="4.85546875" style="13" customWidth="1"/>
    <col min="4" max="4" width="7" style="13" customWidth="1"/>
    <col min="5" max="5" width="43.28515625" style="15" customWidth="1"/>
    <col min="6" max="6" width="33.28515625" style="13" bestFit="1" customWidth="1"/>
    <col min="7" max="16384" width="8.85546875" style="13"/>
  </cols>
  <sheetData>
    <row r="1" spans="1:6" s="12" customFormat="1" ht="15.75" x14ac:dyDescent="0.2">
      <c r="A1" s="16" t="s">
        <v>88</v>
      </c>
      <c r="B1" s="1"/>
      <c r="C1" s="1"/>
      <c r="D1" s="1"/>
      <c r="E1" s="2"/>
      <c r="F1" s="2"/>
    </row>
    <row r="2" spans="1:6" ht="15.75" x14ac:dyDescent="0.2">
      <c r="A2" s="17" t="s">
        <v>0</v>
      </c>
      <c r="B2" s="21">
        <v>40645</v>
      </c>
      <c r="C2" s="3"/>
      <c r="D2" s="3"/>
      <c r="E2" s="22"/>
      <c r="F2" s="4"/>
    </row>
    <row r="3" spans="1:6" ht="18.75" customHeight="1" x14ac:dyDescent="0.2">
      <c r="A3" s="18" t="s">
        <v>1</v>
      </c>
      <c r="B3" s="3">
        <f>SUM(C6:C17)</f>
        <v>236</v>
      </c>
      <c r="C3" s="3"/>
      <c r="D3" s="3"/>
      <c r="E3" s="23"/>
      <c r="F3" s="5"/>
    </row>
    <row r="4" spans="1:6" ht="10.5" customHeight="1" x14ac:dyDescent="0.2">
      <c r="A4" s="19"/>
      <c r="B4" s="6"/>
      <c r="C4" s="6"/>
      <c r="D4" s="27" t="s">
        <v>2</v>
      </c>
      <c r="E4" s="7"/>
      <c r="F4" s="7"/>
    </row>
    <row r="5" spans="1:6" ht="15" customHeight="1" thickBot="1" x14ac:dyDescent="0.25">
      <c r="A5" s="20" t="s">
        <v>3</v>
      </c>
      <c r="B5" s="8" t="s">
        <v>4</v>
      </c>
      <c r="C5" s="8" t="s">
        <v>5</v>
      </c>
      <c r="D5" s="28" t="s">
        <v>6</v>
      </c>
      <c r="E5" s="9" t="s">
        <v>7</v>
      </c>
      <c r="F5" s="9" t="s">
        <v>12</v>
      </c>
    </row>
    <row r="6" spans="1:6" ht="15" customHeight="1" x14ac:dyDescent="0.2">
      <c r="A6" s="64" t="s">
        <v>72</v>
      </c>
      <c r="B6" s="65" t="s">
        <v>8</v>
      </c>
      <c r="C6" s="10">
        <v>6</v>
      </c>
      <c r="D6" s="11">
        <v>1</v>
      </c>
      <c r="E6" s="25" t="s">
        <v>73</v>
      </c>
      <c r="F6" s="26"/>
    </row>
    <row r="7" spans="1:6" ht="15" customHeight="1" x14ac:dyDescent="0.2">
      <c r="A7" s="11" t="s">
        <v>32</v>
      </c>
      <c r="B7" s="11" t="s">
        <v>9</v>
      </c>
      <c r="C7" s="11">
        <v>6</v>
      </c>
      <c r="D7" s="11">
        <f>D6+TRUNC(C6,0)</f>
        <v>7</v>
      </c>
      <c r="E7" s="29" t="s">
        <v>32</v>
      </c>
      <c r="F7" s="29"/>
    </row>
    <row r="8" spans="1:6" ht="15" customHeight="1" x14ac:dyDescent="0.2">
      <c r="A8" s="11" t="s">
        <v>19</v>
      </c>
      <c r="B8" s="11" t="s">
        <v>10</v>
      </c>
      <c r="C8" s="11">
        <v>6</v>
      </c>
      <c r="D8" s="11">
        <f t="shared" ref="D8:D17" si="0">D7+TRUNC(C7,0)</f>
        <v>13</v>
      </c>
      <c r="E8" s="29" t="s">
        <v>14</v>
      </c>
      <c r="F8" s="29"/>
    </row>
    <row r="9" spans="1:6" ht="15" customHeight="1" x14ac:dyDescent="0.2">
      <c r="A9" s="11" t="s">
        <v>15</v>
      </c>
      <c r="B9" s="11" t="s">
        <v>10</v>
      </c>
      <c r="C9" s="11">
        <v>30</v>
      </c>
      <c r="D9" s="11">
        <f t="shared" si="0"/>
        <v>19</v>
      </c>
      <c r="E9" s="29" t="s">
        <v>16</v>
      </c>
      <c r="F9" s="29"/>
    </row>
    <row r="10" spans="1:6" ht="15" customHeight="1" x14ac:dyDescent="0.2">
      <c r="A10" s="63" t="s">
        <v>139</v>
      </c>
      <c r="B10" s="63" t="s">
        <v>10</v>
      </c>
      <c r="C10" s="11">
        <v>6</v>
      </c>
      <c r="D10" s="11">
        <f t="shared" si="0"/>
        <v>49</v>
      </c>
      <c r="E10" s="29" t="s">
        <v>140</v>
      </c>
      <c r="F10" s="29" t="s">
        <v>167</v>
      </c>
    </row>
    <row r="11" spans="1:6" ht="15" customHeight="1" x14ac:dyDescent="0.2">
      <c r="A11" s="63" t="s">
        <v>74</v>
      </c>
      <c r="B11" s="63" t="s">
        <v>10</v>
      </c>
      <c r="C11" s="11">
        <v>30</v>
      </c>
      <c r="D11" s="11">
        <f t="shared" si="0"/>
        <v>55</v>
      </c>
      <c r="E11" s="29" t="s">
        <v>132</v>
      </c>
      <c r="F11" s="29"/>
    </row>
    <row r="12" spans="1:6" ht="15" customHeight="1" x14ac:dyDescent="0.2">
      <c r="A12" s="63" t="s">
        <v>75</v>
      </c>
      <c r="B12" s="63" t="s">
        <v>10</v>
      </c>
      <c r="C12" s="11">
        <v>30</v>
      </c>
      <c r="D12" s="11">
        <f t="shared" si="0"/>
        <v>85</v>
      </c>
      <c r="E12" s="29" t="s">
        <v>76</v>
      </c>
      <c r="F12" s="29"/>
    </row>
    <row r="13" spans="1:6" ht="15" customHeight="1" x14ac:dyDescent="0.2">
      <c r="A13" s="63" t="s">
        <v>77</v>
      </c>
      <c r="B13" s="11" t="s">
        <v>9</v>
      </c>
      <c r="C13" s="11">
        <v>2</v>
      </c>
      <c r="D13" s="11">
        <f t="shared" si="0"/>
        <v>115</v>
      </c>
      <c r="E13" s="29" t="s">
        <v>78</v>
      </c>
      <c r="F13" s="29"/>
    </row>
    <row r="14" spans="1:6" ht="15" customHeight="1" x14ac:dyDescent="0.2">
      <c r="A14" s="63" t="s">
        <v>79</v>
      </c>
      <c r="B14" s="11" t="s">
        <v>10</v>
      </c>
      <c r="C14" s="11">
        <v>30</v>
      </c>
      <c r="D14" s="11">
        <f t="shared" si="0"/>
        <v>117</v>
      </c>
      <c r="E14" s="29" t="s">
        <v>80</v>
      </c>
      <c r="F14" s="29"/>
    </row>
    <row r="15" spans="1:6" ht="15" customHeight="1" x14ac:dyDescent="0.2">
      <c r="A15" s="63" t="s">
        <v>81</v>
      </c>
      <c r="B15" s="11" t="s">
        <v>9</v>
      </c>
      <c r="C15" s="11">
        <v>30</v>
      </c>
      <c r="D15" s="11">
        <f t="shared" si="0"/>
        <v>147</v>
      </c>
      <c r="E15" s="29" t="s">
        <v>82</v>
      </c>
      <c r="F15" s="29"/>
    </row>
    <row r="16" spans="1:6" ht="15" customHeight="1" x14ac:dyDescent="0.2">
      <c r="A16" s="63" t="s">
        <v>83</v>
      </c>
      <c r="B16" s="11" t="s">
        <v>9</v>
      </c>
      <c r="C16" s="11">
        <v>30</v>
      </c>
      <c r="D16" s="11">
        <f t="shared" si="0"/>
        <v>177</v>
      </c>
      <c r="E16" s="29" t="s">
        <v>84</v>
      </c>
      <c r="F16" s="29"/>
    </row>
    <row r="17" spans="1:6" ht="15" customHeight="1" x14ac:dyDescent="0.2">
      <c r="A17" s="63" t="s">
        <v>85</v>
      </c>
      <c r="B17" s="11" t="s">
        <v>9</v>
      </c>
      <c r="C17" s="11">
        <v>30</v>
      </c>
      <c r="D17" s="11">
        <f t="shared" si="0"/>
        <v>207</v>
      </c>
      <c r="E17" s="29" t="s">
        <v>86</v>
      </c>
      <c r="F17" s="29"/>
    </row>
  </sheetData>
  <pageMargins left="0.25" right="0.25" top="0.75" bottom="0.75" header="0.3" footer="0.3"/>
  <pageSetup orientation="landscape" r:id="rId1"/>
  <headerFooter alignWithMargins="0">
    <oddFooter>&amp;C&amp;D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zoomScale="110" zoomScaleNormal="110" workbookViewId="0">
      <selection activeCell="D17" sqref="D17"/>
    </sheetView>
  </sheetViews>
  <sheetFormatPr defaultColWidth="8.85546875" defaultRowHeight="12.75" x14ac:dyDescent="0.2"/>
  <cols>
    <col min="1" max="1" width="19.85546875" style="14" customWidth="1"/>
    <col min="2" max="2" width="13" style="13" customWidth="1"/>
    <col min="3" max="3" width="4.85546875" style="13" customWidth="1"/>
    <col min="4" max="4" width="7" style="13" customWidth="1"/>
    <col min="5" max="5" width="43.28515625" style="15" customWidth="1"/>
    <col min="6" max="6" width="30" style="13" customWidth="1"/>
    <col min="7" max="16384" width="8.85546875" style="13"/>
  </cols>
  <sheetData>
    <row r="1" spans="1:6" s="12" customFormat="1" ht="15.75" x14ac:dyDescent="0.2">
      <c r="A1" s="16" t="s">
        <v>87</v>
      </c>
      <c r="B1" s="1"/>
      <c r="C1" s="1"/>
      <c r="D1" s="1"/>
      <c r="E1" s="2"/>
      <c r="F1" s="2"/>
    </row>
    <row r="2" spans="1:6" ht="15.75" x14ac:dyDescent="0.2">
      <c r="A2" s="17" t="s">
        <v>0</v>
      </c>
      <c r="B2" s="21">
        <v>40645</v>
      </c>
      <c r="C2" s="3"/>
      <c r="D2" s="3"/>
      <c r="E2" s="22"/>
      <c r="F2" s="4"/>
    </row>
    <row r="3" spans="1:6" ht="18.75" customHeight="1" x14ac:dyDescent="0.2">
      <c r="A3" s="18" t="s">
        <v>1</v>
      </c>
      <c r="B3" s="3">
        <f>SUM(C6:C17)</f>
        <v>233</v>
      </c>
      <c r="C3" s="3"/>
      <c r="D3" s="3"/>
      <c r="E3" s="23"/>
      <c r="F3" s="5"/>
    </row>
    <row r="4" spans="1:6" ht="10.5" customHeight="1" x14ac:dyDescent="0.2">
      <c r="A4" s="19"/>
      <c r="B4" s="6"/>
      <c r="C4" s="6"/>
      <c r="D4" s="27" t="s">
        <v>2</v>
      </c>
      <c r="E4" s="7"/>
      <c r="F4" s="7"/>
    </row>
    <row r="5" spans="1:6" ht="15" customHeight="1" thickBot="1" x14ac:dyDescent="0.25">
      <c r="A5" s="20" t="s">
        <v>3</v>
      </c>
      <c r="B5" s="8" t="s">
        <v>4</v>
      </c>
      <c r="C5" s="8" t="s">
        <v>5</v>
      </c>
      <c r="D5" s="28" t="s">
        <v>6</v>
      </c>
      <c r="E5" s="9" t="s">
        <v>7</v>
      </c>
      <c r="F5" s="9" t="s">
        <v>12</v>
      </c>
    </row>
    <row r="6" spans="1:6" ht="15" customHeight="1" x14ac:dyDescent="0.2">
      <c r="A6" s="64" t="s">
        <v>89</v>
      </c>
      <c r="B6" s="65" t="s">
        <v>8</v>
      </c>
      <c r="C6" s="10">
        <v>6</v>
      </c>
      <c r="D6" s="11">
        <v>1</v>
      </c>
      <c r="E6" s="25" t="s">
        <v>90</v>
      </c>
      <c r="F6" s="26"/>
    </row>
    <row r="7" spans="1:6" ht="15" customHeight="1" x14ac:dyDescent="0.2">
      <c r="A7" s="63" t="s">
        <v>4</v>
      </c>
      <c r="B7" s="11" t="s">
        <v>10</v>
      </c>
      <c r="C7" s="11">
        <v>1</v>
      </c>
      <c r="D7" s="11">
        <f t="shared" ref="D7:D17" si="0">D6+TRUNC(C6,0)</f>
        <v>7</v>
      </c>
      <c r="E7" s="29" t="s">
        <v>91</v>
      </c>
      <c r="F7" s="29"/>
    </row>
    <row r="8" spans="1:6" ht="15" customHeight="1" x14ac:dyDescent="0.2">
      <c r="A8" s="63" t="s">
        <v>94</v>
      </c>
      <c r="B8" s="11" t="s">
        <v>10</v>
      </c>
      <c r="C8" s="11">
        <v>30</v>
      </c>
      <c r="D8" s="11">
        <f t="shared" si="0"/>
        <v>8</v>
      </c>
      <c r="E8" s="29" t="s">
        <v>93</v>
      </c>
      <c r="F8" s="29"/>
    </row>
    <row r="9" spans="1:6" ht="15" customHeight="1" x14ac:dyDescent="0.2">
      <c r="A9" s="63" t="s">
        <v>95</v>
      </c>
      <c r="B9" s="11" t="s">
        <v>9</v>
      </c>
      <c r="C9" s="11">
        <v>30</v>
      </c>
      <c r="D9" s="11">
        <f t="shared" si="0"/>
        <v>38</v>
      </c>
      <c r="E9" s="29" t="s">
        <v>92</v>
      </c>
      <c r="F9" s="29"/>
    </row>
    <row r="10" spans="1:6" ht="15" customHeight="1" x14ac:dyDescent="0.2">
      <c r="A10" s="63" t="s">
        <v>30</v>
      </c>
      <c r="B10" s="63" t="s">
        <v>10</v>
      </c>
      <c r="C10" s="11">
        <v>30</v>
      </c>
      <c r="D10" s="11">
        <f t="shared" si="0"/>
        <v>68</v>
      </c>
      <c r="E10" s="29" t="s">
        <v>96</v>
      </c>
      <c r="F10" s="29"/>
    </row>
    <row r="11" spans="1:6" ht="15" customHeight="1" x14ac:dyDescent="0.2">
      <c r="A11" s="63" t="s">
        <v>31</v>
      </c>
      <c r="B11" s="63" t="s">
        <v>10</v>
      </c>
      <c r="C11" s="11">
        <v>30</v>
      </c>
      <c r="D11" s="11">
        <f t="shared" si="0"/>
        <v>98</v>
      </c>
      <c r="E11" s="29" t="s">
        <v>97</v>
      </c>
      <c r="F11" s="29"/>
    </row>
    <row r="12" spans="1:6" ht="15" customHeight="1" x14ac:dyDescent="0.2">
      <c r="A12" s="63" t="s">
        <v>72</v>
      </c>
      <c r="B12" s="11" t="s">
        <v>9</v>
      </c>
      <c r="C12" s="11">
        <v>6</v>
      </c>
      <c r="D12" s="11">
        <f t="shared" si="0"/>
        <v>128</v>
      </c>
      <c r="E12" s="29" t="s">
        <v>100</v>
      </c>
      <c r="F12" s="29"/>
    </row>
    <row r="13" spans="1:6" ht="15" customHeight="1" x14ac:dyDescent="0.2">
      <c r="A13" s="63" t="s">
        <v>98</v>
      </c>
      <c r="B13" s="11" t="s">
        <v>9</v>
      </c>
      <c r="C13" s="11">
        <v>10</v>
      </c>
      <c r="D13" s="11">
        <f t="shared" si="0"/>
        <v>134</v>
      </c>
      <c r="E13" s="29" t="s">
        <v>99</v>
      </c>
      <c r="F13" s="29"/>
    </row>
    <row r="14" spans="1:6" ht="15" customHeight="1" x14ac:dyDescent="0.2">
      <c r="A14" s="63" t="s">
        <v>135</v>
      </c>
      <c r="B14" s="63" t="s">
        <v>10</v>
      </c>
      <c r="C14" s="11">
        <v>10</v>
      </c>
      <c r="D14" s="11">
        <f t="shared" si="0"/>
        <v>144</v>
      </c>
      <c r="E14" s="29" t="s">
        <v>97</v>
      </c>
      <c r="F14" s="29"/>
    </row>
    <row r="15" spans="1:6" ht="15" customHeight="1" x14ac:dyDescent="0.2">
      <c r="A15" s="63" t="s">
        <v>136</v>
      </c>
      <c r="B15" s="63" t="s">
        <v>10</v>
      </c>
      <c r="C15" s="11">
        <v>10</v>
      </c>
      <c r="D15" s="11">
        <f t="shared" si="0"/>
        <v>154</v>
      </c>
      <c r="E15" s="29" t="s">
        <v>97</v>
      </c>
      <c r="F15" s="29"/>
    </row>
    <row r="16" spans="1:6" ht="15" customHeight="1" x14ac:dyDescent="0.2">
      <c r="A16" s="63" t="s">
        <v>137</v>
      </c>
      <c r="B16" s="11" t="s">
        <v>9</v>
      </c>
      <c r="C16" s="11">
        <v>10</v>
      </c>
      <c r="D16" s="11">
        <f t="shared" si="0"/>
        <v>164</v>
      </c>
      <c r="E16" s="29" t="s">
        <v>100</v>
      </c>
      <c r="F16" s="29"/>
    </row>
    <row r="17" spans="1:6" ht="15" customHeight="1" x14ac:dyDescent="0.2">
      <c r="A17" s="63" t="s">
        <v>138</v>
      </c>
      <c r="B17" s="11" t="s">
        <v>9</v>
      </c>
      <c r="C17" s="11">
        <v>60</v>
      </c>
      <c r="D17" s="11">
        <f t="shared" si="0"/>
        <v>174</v>
      </c>
      <c r="E17" s="29" t="s">
        <v>99</v>
      </c>
      <c r="F17" s="29"/>
    </row>
  </sheetData>
  <pageMargins left="0.25" right="0.25" top="0.75" bottom="0.75" header="0.3" footer="0.3"/>
  <pageSetup orientation="landscape" r:id="rId1"/>
  <headerFooter alignWithMargins="0">
    <oddFooter>&amp;C&amp;D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110" zoomScaleNormal="110" workbookViewId="0">
      <selection activeCell="D7" sqref="D7"/>
    </sheetView>
  </sheetViews>
  <sheetFormatPr defaultColWidth="8.85546875" defaultRowHeight="12.75" x14ac:dyDescent="0.2"/>
  <cols>
    <col min="1" max="1" width="19.85546875" style="61" customWidth="1"/>
    <col min="2" max="2" width="13" style="41" customWidth="1"/>
    <col min="3" max="3" width="4.85546875" style="41" customWidth="1"/>
    <col min="4" max="4" width="7" style="41" customWidth="1"/>
    <col min="5" max="5" width="43.28515625" style="62" customWidth="1"/>
    <col min="6" max="6" width="37.5703125" style="41" bestFit="1" customWidth="1"/>
    <col min="7" max="16384" width="8.85546875" style="41"/>
  </cols>
  <sheetData>
    <row r="1" spans="1:6" s="35" customFormat="1" ht="15.75" x14ac:dyDescent="0.2">
      <c r="A1" s="32" t="s">
        <v>157</v>
      </c>
      <c r="B1" s="33"/>
      <c r="C1" s="33"/>
      <c r="D1" s="33"/>
      <c r="E1" s="34"/>
      <c r="F1" s="34"/>
    </row>
    <row r="2" spans="1:6" ht="15.75" x14ac:dyDescent="0.2">
      <c r="A2" s="36" t="s">
        <v>0</v>
      </c>
      <c r="B2" s="37">
        <v>41360</v>
      </c>
      <c r="C2" s="38"/>
      <c r="D2" s="38"/>
      <c r="E2" s="39"/>
      <c r="F2" s="40"/>
    </row>
    <row r="3" spans="1:6" ht="18.75" customHeight="1" x14ac:dyDescent="0.2">
      <c r="A3" s="42" t="s">
        <v>1</v>
      </c>
      <c r="B3" s="38">
        <f>D32</f>
        <v>0</v>
      </c>
      <c r="C3" s="38"/>
      <c r="D3" s="38"/>
      <c r="E3" s="43"/>
      <c r="F3" s="44"/>
    </row>
    <row r="4" spans="1:6" ht="10.5" customHeight="1" x14ac:dyDescent="0.2">
      <c r="A4" s="45"/>
      <c r="B4" s="46">
        <f>D32</f>
        <v>0</v>
      </c>
      <c r="C4" s="46"/>
      <c r="D4" s="47" t="s">
        <v>2</v>
      </c>
      <c r="E4" s="48"/>
      <c r="F4" s="48"/>
    </row>
    <row r="5" spans="1:6" ht="15" customHeight="1" thickBot="1" x14ac:dyDescent="0.25">
      <c r="A5" s="49" t="s">
        <v>3</v>
      </c>
      <c r="B5" s="50" t="s">
        <v>4</v>
      </c>
      <c r="C5" s="50" t="s">
        <v>5</v>
      </c>
      <c r="D5" s="51" t="s">
        <v>6</v>
      </c>
      <c r="E5" s="52" t="s">
        <v>7</v>
      </c>
      <c r="F5" s="52" t="s">
        <v>12</v>
      </c>
    </row>
    <row r="6" spans="1:6" ht="15" customHeight="1" x14ac:dyDescent="0.2">
      <c r="A6" s="53" t="s">
        <v>168</v>
      </c>
      <c r="B6" s="54" t="s">
        <v>8</v>
      </c>
      <c r="C6" s="54">
        <v>6</v>
      </c>
      <c r="D6" s="55">
        <v>1</v>
      </c>
      <c r="E6" s="56" t="s">
        <v>18</v>
      </c>
      <c r="F6" s="57" t="s">
        <v>13</v>
      </c>
    </row>
    <row r="7" spans="1:6" ht="15" customHeight="1" x14ac:dyDescent="0.2">
      <c r="A7" s="53" t="s">
        <v>171</v>
      </c>
      <c r="B7" s="54" t="s">
        <v>8</v>
      </c>
      <c r="C7" s="54">
        <v>4</v>
      </c>
      <c r="D7" s="55">
        <v>7</v>
      </c>
      <c r="E7" s="56" t="s">
        <v>172</v>
      </c>
      <c r="F7" s="57"/>
    </row>
    <row r="8" spans="1:6" ht="15" customHeight="1" x14ac:dyDescent="0.2">
      <c r="A8" s="53" t="s">
        <v>11</v>
      </c>
      <c r="B8" s="54" t="s">
        <v>9</v>
      </c>
      <c r="C8" s="54">
        <v>9</v>
      </c>
      <c r="D8" s="55">
        <v>11</v>
      </c>
      <c r="E8" s="56" t="s">
        <v>18</v>
      </c>
      <c r="F8" s="57" t="s">
        <v>13</v>
      </c>
    </row>
    <row r="9" spans="1:6" ht="15" customHeight="1" x14ac:dyDescent="0.2">
      <c r="A9" s="55" t="s">
        <v>112</v>
      </c>
      <c r="B9" s="55" t="s">
        <v>8</v>
      </c>
      <c r="C9" s="55">
        <v>1</v>
      </c>
      <c r="D9" s="55">
        <f>D8+TRUNC(C8,0)</f>
        <v>20</v>
      </c>
      <c r="E9" s="58" t="s">
        <v>113</v>
      </c>
      <c r="F9" s="58" t="s">
        <v>114</v>
      </c>
    </row>
    <row r="10" spans="1:6" ht="15" customHeight="1" x14ac:dyDescent="0.2">
      <c r="A10" s="55" t="s">
        <v>72</v>
      </c>
      <c r="B10" s="55" t="s">
        <v>8</v>
      </c>
      <c r="C10" s="55">
        <v>6</v>
      </c>
      <c r="D10" s="55">
        <f t="shared" ref="D10:D27" si="0">D9+TRUNC(C9,0)</f>
        <v>21</v>
      </c>
      <c r="E10" s="58" t="s">
        <v>100</v>
      </c>
      <c r="F10" s="58"/>
    </row>
    <row r="11" spans="1:6" ht="15" customHeight="1" x14ac:dyDescent="0.2">
      <c r="A11" s="55" t="s">
        <v>20</v>
      </c>
      <c r="B11" s="55" t="s">
        <v>9</v>
      </c>
      <c r="C11" s="55">
        <v>10</v>
      </c>
      <c r="D11" s="55">
        <f t="shared" si="0"/>
        <v>27</v>
      </c>
      <c r="E11" s="58" t="s">
        <v>17</v>
      </c>
      <c r="F11" s="58"/>
    </row>
    <row r="12" spans="1:6" ht="15" customHeight="1" x14ac:dyDescent="0.2">
      <c r="A12" s="55" t="s">
        <v>44</v>
      </c>
      <c r="B12" s="55" t="s">
        <v>10</v>
      </c>
      <c r="C12" s="55">
        <v>6</v>
      </c>
      <c r="D12" s="55">
        <f t="shared" si="0"/>
        <v>37</v>
      </c>
      <c r="E12" s="58" t="s">
        <v>101</v>
      </c>
      <c r="F12" s="58"/>
    </row>
    <row r="13" spans="1:6" ht="15" customHeight="1" x14ac:dyDescent="0.2">
      <c r="A13" s="55" t="s">
        <v>45</v>
      </c>
      <c r="B13" s="55" t="s">
        <v>8</v>
      </c>
      <c r="C13" s="55">
        <v>3</v>
      </c>
      <c r="D13" s="55">
        <f t="shared" si="0"/>
        <v>43</v>
      </c>
      <c r="E13" s="58" t="s">
        <v>46</v>
      </c>
      <c r="F13" s="58"/>
    </row>
    <row r="14" spans="1:6" ht="15" customHeight="1" x14ac:dyDescent="0.2">
      <c r="A14" s="55" t="s">
        <v>47</v>
      </c>
      <c r="B14" s="55" t="s">
        <v>9</v>
      </c>
      <c r="C14" s="55">
        <v>1</v>
      </c>
      <c r="D14" s="55">
        <f t="shared" si="0"/>
        <v>46</v>
      </c>
      <c r="E14" s="58" t="s">
        <v>48</v>
      </c>
      <c r="F14" s="58"/>
    </row>
    <row r="15" spans="1:6" ht="15" customHeight="1" x14ac:dyDescent="0.2">
      <c r="A15" s="55" t="s">
        <v>49</v>
      </c>
      <c r="B15" s="55" t="s">
        <v>10</v>
      </c>
      <c r="C15" s="55">
        <v>1</v>
      </c>
      <c r="D15" s="55">
        <f t="shared" si="0"/>
        <v>47</v>
      </c>
      <c r="E15" s="58" t="s">
        <v>50</v>
      </c>
      <c r="F15" s="58"/>
    </row>
    <row r="16" spans="1:6" ht="15" customHeight="1" x14ac:dyDescent="0.2">
      <c r="A16" s="55" t="s">
        <v>51</v>
      </c>
      <c r="B16" s="55" t="s">
        <v>9</v>
      </c>
      <c r="C16" s="55">
        <v>1</v>
      </c>
      <c r="D16" s="55">
        <f t="shared" si="0"/>
        <v>48</v>
      </c>
      <c r="E16" s="58" t="s">
        <v>52</v>
      </c>
      <c r="F16" s="58"/>
    </row>
    <row r="17" spans="1:6" ht="15" customHeight="1" x14ac:dyDescent="0.2">
      <c r="A17" s="55" t="s">
        <v>53</v>
      </c>
      <c r="B17" s="55" t="s">
        <v>10</v>
      </c>
      <c r="C17" s="55">
        <v>1</v>
      </c>
      <c r="D17" s="55">
        <f t="shared" si="0"/>
        <v>49</v>
      </c>
      <c r="E17" s="58" t="s">
        <v>54</v>
      </c>
      <c r="F17" s="58"/>
    </row>
    <row r="18" spans="1:6" ht="15" customHeight="1" x14ac:dyDescent="0.2">
      <c r="A18" s="55" t="s">
        <v>55</v>
      </c>
      <c r="B18" s="55" t="s">
        <v>10</v>
      </c>
      <c r="C18" s="55">
        <v>2</v>
      </c>
      <c r="D18" s="55">
        <f t="shared" si="0"/>
        <v>50</v>
      </c>
      <c r="E18" s="58" t="s">
        <v>56</v>
      </c>
      <c r="F18" s="58"/>
    </row>
    <row r="19" spans="1:6" ht="15" customHeight="1" x14ac:dyDescent="0.2">
      <c r="A19" s="55" t="s">
        <v>111</v>
      </c>
      <c r="B19" s="55" t="s">
        <v>10</v>
      </c>
      <c r="C19" s="55">
        <v>1</v>
      </c>
      <c r="D19" s="55">
        <f t="shared" si="0"/>
        <v>52</v>
      </c>
      <c r="E19" s="58" t="s">
        <v>107</v>
      </c>
      <c r="F19" s="58" t="s">
        <v>133</v>
      </c>
    </row>
    <row r="20" spans="1:6" ht="15" customHeight="1" x14ac:dyDescent="0.2">
      <c r="A20" s="55" t="s">
        <v>108</v>
      </c>
      <c r="B20" s="55" t="s">
        <v>10</v>
      </c>
      <c r="C20" s="55">
        <v>1</v>
      </c>
      <c r="D20" s="55">
        <f t="shared" si="0"/>
        <v>53</v>
      </c>
      <c r="E20" s="58" t="s">
        <v>109</v>
      </c>
      <c r="F20" s="58" t="s">
        <v>110</v>
      </c>
    </row>
    <row r="21" spans="1:6" ht="15" customHeight="1" x14ac:dyDescent="0.2">
      <c r="A21" s="55" t="s">
        <v>104</v>
      </c>
      <c r="B21" s="55" t="s">
        <v>8</v>
      </c>
      <c r="C21" s="55">
        <v>4</v>
      </c>
      <c r="D21" s="55">
        <f t="shared" si="0"/>
        <v>54</v>
      </c>
      <c r="E21" s="58" t="s">
        <v>105</v>
      </c>
      <c r="F21" s="58" t="s">
        <v>106</v>
      </c>
    </row>
    <row r="22" spans="1:6" ht="15" customHeight="1" x14ac:dyDescent="0.2">
      <c r="A22" s="55" t="s">
        <v>141</v>
      </c>
      <c r="B22" s="55" t="s">
        <v>10</v>
      </c>
      <c r="C22" s="55">
        <v>12</v>
      </c>
      <c r="D22" s="55">
        <f t="shared" si="0"/>
        <v>58</v>
      </c>
      <c r="E22" s="58" t="s">
        <v>134</v>
      </c>
      <c r="F22" s="58"/>
    </row>
    <row r="23" spans="1:6" ht="15" customHeight="1" x14ac:dyDescent="0.2">
      <c r="A23" s="55" t="s">
        <v>142</v>
      </c>
      <c r="B23" s="55" t="s">
        <v>10</v>
      </c>
      <c r="C23" s="55">
        <v>12</v>
      </c>
      <c r="D23" s="55">
        <f t="shared" si="0"/>
        <v>70</v>
      </c>
      <c r="E23" s="58" t="s">
        <v>134</v>
      </c>
      <c r="F23" s="58"/>
    </row>
    <row r="24" spans="1:6" ht="15" customHeight="1" x14ac:dyDescent="0.2">
      <c r="A24" s="55" t="s">
        <v>169</v>
      </c>
      <c r="B24" s="55" t="s">
        <v>10</v>
      </c>
      <c r="C24" s="55">
        <v>12</v>
      </c>
      <c r="D24" s="55">
        <f t="shared" si="0"/>
        <v>82</v>
      </c>
      <c r="E24" s="58" t="s">
        <v>134</v>
      </c>
      <c r="F24" s="58"/>
    </row>
    <row r="25" spans="1:6" ht="15" customHeight="1" x14ac:dyDescent="0.2">
      <c r="A25" s="55" t="s">
        <v>66</v>
      </c>
      <c r="B25" s="55" t="s">
        <v>10</v>
      </c>
      <c r="C25" s="55">
        <v>1</v>
      </c>
      <c r="D25" s="55">
        <f>D24+TRUNC(C24,0)</f>
        <v>94</v>
      </c>
      <c r="E25" s="58" t="s">
        <v>67</v>
      </c>
      <c r="F25" s="58"/>
    </row>
    <row r="26" spans="1:6" ht="15" customHeight="1" x14ac:dyDescent="0.2">
      <c r="A26" s="55" t="s">
        <v>102</v>
      </c>
      <c r="B26" s="55" t="s">
        <v>10</v>
      </c>
      <c r="C26" s="55">
        <v>2</v>
      </c>
      <c r="D26" s="55">
        <f t="shared" si="0"/>
        <v>95</v>
      </c>
      <c r="E26" s="58" t="s">
        <v>103</v>
      </c>
      <c r="F26" s="58"/>
    </row>
    <row r="27" spans="1:6" ht="15" customHeight="1" x14ac:dyDescent="0.2">
      <c r="A27" s="55" t="s">
        <v>21</v>
      </c>
      <c r="B27" s="55" t="s">
        <v>22</v>
      </c>
      <c r="C27" s="55">
        <v>30</v>
      </c>
      <c r="D27" s="55">
        <f t="shared" si="0"/>
        <v>97</v>
      </c>
      <c r="E27" s="58" t="s">
        <v>28</v>
      </c>
      <c r="F27" s="58" t="s">
        <v>69</v>
      </c>
    </row>
    <row r="28" spans="1:6" x14ac:dyDescent="0.2">
      <c r="A28" s="59" t="s">
        <v>23</v>
      </c>
      <c r="B28" s="59" t="s">
        <v>10</v>
      </c>
      <c r="C28" s="59">
        <v>3</v>
      </c>
      <c r="D28" s="55"/>
      <c r="E28" s="60" t="s">
        <v>26</v>
      </c>
      <c r="F28" s="58" t="s">
        <v>68</v>
      </c>
    </row>
    <row r="29" spans="1:6" x14ac:dyDescent="0.2">
      <c r="A29" s="55" t="s">
        <v>24</v>
      </c>
      <c r="B29" s="59" t="s">
        <v>8</v>
      </c>
      <c r="C29" s="59">
        <v>6</v>
      </c>
      <c r="D29" s="55"/>
      <c r="E29" s="58" t="s">
        <v>70</v>
      </c>
      <c r="F29" s="58" t="s">
        <v>71</v>
      </c>
    </row>
    <row r="30" spans="1:6" x14ac:dyDescent="0.2">
      <c r="A30" s="55" t="s">
        <v>25</v>
      </c>
      <c r="B30" s="59" t="s">
        <v>10</v>
      </c>
      <c r="C30" s="59">
        <v>1</v>
      </c>
      <c r="D30" s="55"/>
      <c r="E30" s="60" t="s">
        <v>27</v>
      </c>
      <c r="F30" s="58" t="s">
        <v>68</v>
      </c>
    </row>
    <row r="31" spans="1:6" x14ac:dyDescent="0.2">
      <c r="A31" s="55" t="s">
        <v>208</v>
      </c>
      <c r="B31" s="59" t="s">
        <v>10</v>
      </c>
      <c r="C31" s="59">
        <v>1</v>
      </c>
      <c r="D31" s="55">
        <v>127</v>
      </c>
      <c r="E31" s="60" t="s">
        <v>209</v>
      </c>
      <c r="F31" s="58" t="s">
        <v>210</v>
      </c>
    </row>
    <row r="32" spans="1:6" x14ac:dyDescent="0.2">
      <c r="A32" s="55"/>
      <c r="B32" s="59"/>
      <c r="C32" s="59"/>
      <c r="D32" s="55"/>
      <c r="E32" s="60"/>
      <c r="F32" s="58"/>
    </row>
    <row r="33" spans="1:6" x14ac:dyDescent="0.2">
      <c r="A33" s="55"/>
      <c r="B33" s="59"/>
      <c r="C33" s="59"/>
      <c r="D33" s="55"/>
      <c r="E33" s="60"/>
      <c r="F33" s="58"/>
    </row>
    <row r="34" spans="1:6" ht="15" customHeight="1" x14ac:dyDescent="0.2">
      <c r="A34" s="55"/>
      <c r="B34" s="55"/>
      <c r="C34" s="55"/>
      <c r="D34" s="55"/>
      <c r="E34" s="58"/>
      <c r="F34" s="58"/>
    </row>
  </sheetData>
  <pageMargins left="0.25" right="0.25" top="0.75" bottom="0.75" header="0.3" footer="0.3"/>
  <pageSetup orientation="landscape" r:id="rId1"/>
  <headerFooter alignWithMargins="0">
    <oddFooter>&amp;C&amp;D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A46" sqref="A46"/>
    </sheetView>
  </sheetViews>
  <sheetFormatPr defaultRowHeight="12.75" x14ac:dyDescent="0.2"/>
  <cols>
    <col min="1" max="1" width="14.85546875" customWidth="1"/>
    <col min="2" max="2" width="21.140625" bestFit="1" customWidth="1"/>
    <col min="3" max="3" width="4.7109375" bestFit="1" customWidth="1"/>
    <col min="4" max="4" width="17" bestFit="1" customWidth="1"/>
    <col min="5" max="5" width="13.5703125" customWidth="1"/>
  </cols>
  <sheetData>
    <row r="1" spans="1:6" s="12" customFormat="1" ht="15.75" x14ac:dyDescent="0.2">
      <c r="A1" s="16" t="s">
        <v>170</v>
      </c>
      <c r="B1" s="1"/>
      <c r="C1" s="1"/>
      <c r="D1" s="1"/>
      <c r="E1" s="2"/>
      <c r="F1" s="2"/>
    </row>
    <row r="2" spans="1:6" s="13" customFormat="1" ht="31.5" x14ac:dyDescent="0.2">
      <c r="A2" s="17" t="s">
        <v>0</v>
      </c>
      <c r="B2" s="21">
        <v>41232</v>
      </c>
      <c r="C2" s="3"/>
      <c r="D2" s="3"/>
      <c r="E2" s="22"/>
      <c r="F2" s="4"/>
    </row>
    <row r="3" spans="1:6" s="13" customFormat="1" ht="18.75" customHeight="1" x14ac:dyDescent="0.2">
      <c r="A3" s="18" t="s">
        <v>1</v>
      </c>
      <c r="B3" s="3">
        <f>D11</f>
        <v>49</v>
      </c>
      <c r="C3" s="3"/>
      <c r="D3" s="3"/>
      <c r="E3" s="23"/>
      <c r="F3" s="5"/>
    </row>
    <row r="4" spans="1:6" s="13" customFormat="1" ht="10.5" customHeight="1" x14ac:dyDescent="0.2">
      <c r="A4" s="19"/>
      <c r="B4" s="6"/>
      <c r="C4" s="6"/>
      <c r="D4" s="27" t="s">
        <v>2</v>
      </c>
      <c r="E4" s="7"/>
      <c r="F4" s="7"/>
    </row>
    <row r="5" spans="1:6" s="13" customFormat="1" ht="15" customHeight="1" thickBot="1" x14ac:dyDescent="0.25">
      <c r="A5" s="20" t="s">
        <v>3</v>
      </c>
      <c r="B5" s="8" t="s">
        <v>4</v>
      </c>
      <c r="C5" s="8" t="s">
        <v>5</v>
      </c>
      <c r="D5" s="28" t="s">
        <v>6</v>
      </c>
      <c r="E5" s="9" t="s">
        <v>7</v>
      </c>
      <c r="F5" s="9" t="s">
        <v>12</v>
      </c>
    </row>
    <row r="6" spans="1:6" x14ac:dyDescent="0.2">
      <c r="A6" t="s">
        <v>145</v>
      </c>
      <c r="B6" t="s">
        <v>10</v>
      </c>
      <c r="C6">
        <v>2</v>
      </c>
      <c r="D6">
        <v>1</v>
      </c>
    </row>
    <row r="7" spans="1:6" x14ac:dyDescent="0.2">
      <c r="A7" t="s">
        <v>146</v>
      </c>
      <c r="B7" t="s">
        <v>147</v>
      </c>
      <c r="C7">
        <v>30</v>
      </c>
      <c r="D7" s="55">
        <f>D6+TRUNC(C6,0)</f>
        <v>3</v>
      </c>
    </row>
    <row r="8" spans="1:6" x14ac:dyDescent="0.2">
      <c r="A8" t="s">
        <v>148</v>
      </c>
      <c r="B8" t="s">
        <v>149</v>
      </c>
      <c r="C8">
        <v>3.1</v>
      </c>
      <c r="D8" s="55">
        <f t="shared" ref="D8:D10" si="0">D7+TRUNC(C7,0)</f>
        <v>33</v>
      </c>
    </row>
    <row r="9" spans="1:6" x14ac:dyDescent="0.2">
      <c r="A9" t="s">
        <v>150</v>
      </c>
      <c r="B9" t="s">
        <v>8</v>
      </c>
      <c r="C9">
        <v>4</v>
      </c>
      <c r="D9" s="55">
        <f t="shared" si="0"/>
        <v>36</v>
      </c>
    </row>
    <row r="10" spans="1:6" x14ac:dyDescent="0.2">
      <c r="A10" t="s">
        <v>151</v>
      </c>
      <c r="B10" t="s">
        <v>10</v>
      </c>
      <c r="C10">
        <v>10</v>
      </c>
      <c r="D10" s="55">
        <f t="shared" si="0"/>
        <v>40</v>
      </c>
    </row>
    <row r="11" spans="1:6" x14ac:dyDescent="0.2">
      <c r="D11" s="55">
        <f>D10+TRUNC(C10,0) - 1</f>
        <v>49</v>
      </c>
    </row>
    <row r="13" spans="1:6" x14ac:dyDescent="0.2">
      <c r="A13" t="s">
        <v>152</v>
      </c>
    </row>
    <row r="14" spans="1:6" x14ac:dyDescent="0.2">
      <c r="A14" t="s">
        <v>153</v>
      </c>
      <c r="B14" t="s">
        <v>154</v>
      </c>
    </row>
    <row r="16" spans="1:6" x14ac:dyDescent="0.2">
      <c r="A16" t="s">
        <v>155</v>
      </c>
    </row>
    <row r="17" spans="1:2" x14ac:dyDescent="0.2">
      <c r="A17" t="s">
        <v>156</v>
      </c>
      <c r="B17" t="s">
        <v>145</v>
      </c>
    </row>
  </sheetData>
  <printOptions gridLines="1"/>
  <pageMargins left="0.25" right="0.25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C3" sqref="C3"/>
    </sheetView>
  </sheetViews>
  <sheetFormatPr defaultRowHeight="14.1" customHeight="1" x14ac:dyDescent="0.2"/>
  <cols>
    <col min="1" max="1" width="22.28515625" customWidth="1"/>
    <col min="2" max="2" width="13" customWidth="1"/>
    <col min="3" max="3" width="9" customWidth="1"/>
    <col min="4" max="4" width="12" customWidth="1"/>
    <col min="5" max="5" width="31.5703125" customWidth="1"/>
    <col min="6" max="6" width="64.140625" customWidth="1"/>
  </cols>
  <sheetData>
    <row r="1" spans="1:6" ht="14.1" customHeight="1" x14ac:dyDescent="0.2">
      <c r="A1" s="16" t="s">
        <v>203</v>
      </c>
      <c r="B1" s="1"/>
      <c r="C1" s="1"/>
      <c r="D1" s="1"/>
      <c r="E1" s="2"/>
      <c r="F1" s="2"/>
    </row>
    <row r="2" spans="1:6" ht="14.1" customHeight="1" x14ac:dyDescent="0.2">
      <c r="A2" s="17" t="s">
        <v>0</v>
      </c>
      <c r="B2" s="21">
        <v>41360</v>
      </c>
      <c r="C2" s="3"/>
      <c r="D2" s="3"/>
      <c r="E2" s="22"/>
      <c r="F2" s="4"/>
    </row>
    <row r="3" spans="1:6" ht="14.1" customHeight="1" x14ac:dyDescent="0.2">
      <c r="A3" s="18" t="s">
        <v>1</v>
      </c>
      <c r="B3" s="3">
        <v>86</v>
      </c>
      <c r="C3" s="3"/>
      <c r="D3" s="3"/>
      <c r="E3" s="23"/>
      <c r="F3" s="5"/>
    </row>
    <row r="4" spans="1:6" ht="14.1" customHeight="1" x14ac:dyDescent="0.2">
      <c r="A4" s="19"/>
      <c r="B4" s="6"/>
      <c r="C4" s="6"/>
      <c r="D4" s="27" t="s">
        <v>2</v>
      </c>
      <c r="E4" s="7"/>
      <c r="F4" s="7"/>
    </row>
    <row r="5" spans="1:6" ht="14.1" customHeight="1" thickBot="1" x14ac:dyDescent="0.25">
      <c r="A5" s="20" t="s">
        <v>3</v>
      </c>
      <c r="B5" s="8" t="s">
        <v>4</v>
      </c>
      <c r="C5" s="8" t="s">
        <v>5</v>
      </c>
      <c r="D5" s="28" t="s">
        <v>6</v>
      </c>
      <c r="E5" s="9" t="s">
        <v>7</v>
      </c>
      <c r="F5" s="9" t="s">
        <v>12</v>
      </c>
    </row>
    <row r="6" spans="1:6" ht="14.1" customHeight="1" x14ac:dyDescent="0.2">
      <c r="A6" s="64" t="s">
        <v>175</v>
      </c>
      <c r="B6" s="65" t="s">
        <v>8</v>
      </c>
      <c r="C6" s="10">
        <v>4</v>
      </c>
      <c r="D6" s="76">
        <v>1</v>
      </c>
      <c r="E6" s="29" t="s">
        <v>175</v>
      </c>
      <c r="F6" s="25" t="s">
        <v>193</v>
      </c>
    </row>
    <row r="7" spans="1:6" ht="14.1" customHeight="1" x14ac:dyDescent="0.2">
      <c r="A7" s="64" t="s">
        <v>176</v>
      </c>
      <c r="B7" s="10" t="s">
        <v>9</v>
      </c>
      <c r="C7" s="10">
        <v>3</v>
      </c>
      <c r="D7" s="11">
        <f t="shared" ref="D7:D16" si="0">D6+TRUNC(C6,0)</f>
        <v>5</v>
      </c>
      <c r="E7" s="29" t="s">
        <v>176</v>
      </c>
      <c r="F7" s="25" t="s">
        <v>194</v>
      </c>
    </row>
    <row r="8" spans="1:6" ht="14.1" customHeight="1" x14ac:dyDescent="0.2">
      <c r="A8" s="64" t="s">
        <v>171</v>
      </c>
      <c r="B8" s="65" t="s">
        <v>8</v>
      </c>
      <c r="C8" s="10">
        <v>4</v>
      </c>
      <c r="D8" s="11">
        <f t="shared" si="0"/>
        <v>8</v>
      </c>
      <c r="E8" s="29" t="s">
        <v>171</v>
      </c>
      <c r="F8" s="25" t="s">
        <v>195</v>
      </c>
    </row>
    <row r="9" spans="1:6" ht="14.1" customHeight="1" x14ac:dyDescent="0.2">
      <c r="A9" s="64" t="s">
        <v>177</v>
      </c>
      <c r="B9" s="10" t="s">
        <v>9</v>
      </c>
      <c r="C9" s="10">
        <v>8</v>
      </c>
      <c r="D9" s="11">
        <f t="shared" si="0"/>
        <v>12</v>
      </c>
      <c r="E9" s="29" t="s">
        <v>186</v>
      </c>
      <c r="F9" s="26"/>
    </row>
    <row r="10" spans="1:6" ht="14.1" customHeight="1" x14ac:dyDescent="0.2">
      <c r="A10" s="65" t="s">
        <v>179</v>
      </c>
      <c r="B10" s="10" t="s">
        <v>10</v>
      </c>
      <c r="C10" s="10">
        <v>40</v>
      </c>
      <c r="D10" s="11">
        <f t="shared" si="0"/>
        <v>20</v>
      </c>
      <c r="E10" s="29" t="s">
        <v>188</v>
      </c>
      <c r="F10" s="29"/>
    </row>
    <row r="11" spans="1:6" ht="14.1" customHeight="1" x14ac:dyDescent="0.2">
      <c r="A11" s="65" t="s">
        <v>199</v>
      </c>
      <c r="B11" s="10" t="s">
        <v>10</v>
      </c>
      <c r="C11" s="10">
        <v>1</v>
      </c>
      <c r="D11" s="11">
        <f t="shared" si="0"/>
        <v>60</v>
      </c>
      <c r="E11" s="29" t="s">
        <v>190</v>
      </c>
      <c r="F11" s="29" t="s">
        <v>196</v>
      </c>
    </row>
    <row r="12" spans="1:6" ht="14.1" customHeight="1" x14ac:dyDescent="0.2">
      <c r="A12" s="65" t="s">
        <v>185</v>
      </c>
      <c r="B12" s="65" t="s">
        <v>10</v>
      </c>
      <c r="C12" s="10">
        <v>1</v>
      </c>
      <c r="D12" s="11">
        <f t="shared" si="0"/>
        <v>61</v>
      </c>
      <c r="E12" s="29" t="s">
        <v>189</v>
      </c>
      <c r="F12" s="29" t="s">
        <v>197</v>
      </c>
    </row>
    <row r="13" spans="1:6" ht="14.1" customHeight="1" x14ac:dyDescent="0.2">
      <c r="A13" s="65" t="s">
        <v>181</v>
      </c>
      <c r="B13" s="65" t="s">
        <v>202</v>
      </c>
      <c r="C13" s="10">
        <v>8</v>
      </c>
      <c r="D13" s="11">
        <f t="shared" si="0"/>
        <v>62</v>
      </c>
      <c r="E13" s="29" t="s">
        <v>191</v>
      </c>
      <c r="F13" s="29"/>
    </row>
    <row r="14" spans="1:6" ht="14.1" customHeight="1" x14ac:dyDescent="0.2">
      <c r="A14" s="65" t="s">
        <v>200</v>
      </c>
      <c r="B14" s="65" t="s">
        <v>10</v>
      </c>
      <c r="C14" s="10">
        <v>2</v>
      </c>
      <c r="D14" s="11">
        <f t="shared" si="0"/>
        <v>70</v>
      </c>
      <c r="E14" s="29"/>
      <c r="F14" s="29"/>
    </row>
    <row r="15" spans="1:6" ht="14.1" customHeight="1" x14ac:dyDescent="0.2">
      <c r="A15" s="65" t="s">
        <v>201</v>
      </c>
      <c r="B15" s="65" t="s">
        <v>10</v>
      </c>
      <c r="C15" s="10">
        <v>5</v>
      </c>
      <c r="D15" s="11">
        <f t="shared" si="0"/>
        <v>72</v>
      </c>
      <c r="E15" s="29"/>
      <c r="F15" s="29"/>
    </row>
    <row r="16" spans="1:6" ht="14.1" customHeight="1" x14ac:dyDescent="0.2">
      <c r="A16" s="63" t="s">
        <v>183</v>
      </c>
      <c r="B16" s="11" t="s">
        <v>8</v>
      </c>
      <c r="C16" s="11">
        <v>10</v>
      </c>
      <c r="D16" s="11">
        <f t="shared" si="0"/>
        <v>77</v>
      </c>
      <c r="E16" s="29" t="s">
        <v>182</v>
      </c>
      <c r="F16" s="29"/>
    </row>
    <row r="17" spans="1:6" ht="14.1" customHeight="1" x14ac:dyDescent="0.2">
      <c r="A17" s="77"/>
      <c r="B17" s="78"/>
      <c r="C17" s="31"/>
      <c r="D17" s="11"/>
      <c r="E17" s="29"/>
      <c r="F17" s="29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C3" sqref="C3"/>
    </sheetView>
  </sheetViews>
  <sheetFormatPr defaultRowHeight="14.1" customHeight="1" x14ac:dyDescent="0.2"/>
  <cols>
    <col min="1" max="1" width="22.28515625" customWidth="1"/>
    <col min="2" max="2" width="13" customWidth="1"/>
    <col min="3" max="3" width="9" customWidth="1"/>
    <col min="4" max="4" width="12" customWidth="1"/>
    <col min="5" max="5" width="31.5703125" customWidth="1"/>
    <col min="6" max="6" width="64.140625" customWidth="1"/>
  </cols>
  <sheetData>
    <row r="1" spans="1:6" ht="14.1" customHeight="1" x14ac:dyDescent="0.2">
      <c r="A1" s="16" t="s">
        <v>198</v>
      </c>
      <c r="B1" s="1"/>
      <c r="C1" s="1"/>
      <c r="D1" s="1"/>
      <c r="E1" s="2"/>
      <c r="F1" s="2"/>
    </row>
    <row r="2" spans="1:6" ht="14.1" customHeight="1" x14ac:dyDescent="0.2">
      <c r="A2" s="17" t="s">
        <v>0</v>
      </c>
      <c r="B2" s="21">
        <v>41360</v>
      </c>
      <c r="C2" s="3"/>
      <c r="D2" s="3"/>
      <c r="E2" s="22"/>
      <c r="F2" s="4"/>
    </row>
    <row r="3" spans="1:6" ht="14.1" customHeight="1" x14ac:dyDescent="0.2">
      <c r="A3" s="18" t="s">
        <v>1</v>
      </c>
      <c r="B3" s="3">
        <v>89</v>
      </c>
      <c r="C3" s="3"/>
      <c r="D3" s="3"/>
      <c r="E3" s="23"/>
      <c r="F3" s="5"/>
    </row>
    <row r="4" spans="1:6" ht="14.1" customHeight="1" x14ac:dyDescent="0.2">
      <c r="A4" s="19"/>
      <c r="B4" s="6"/>
      <c r="C4" s="6"/>
      <c r="D4" s="27" t="s">
        <v>2</v>
      </c>
      <c r="E4" s="7"/>
      <c r="F4" s="7"/>
    </row>
    <row r="5" spans="1:6" ht="14.1" customHeight="1" thickBot="1" x14ac:dyDescent="0.25">
      <c r="A5" s="20" t="s">
        <v>3</v>
      </c>
      <c r="B5" s="8" t="s">
        <v>4</v>
      </c>
      <c r="C5" s="8" t="s">
        <v>5</v>
      </c>
      <c r="D5" s="28" t="s">
        <v>6</v>
      </c>
      <c r="E5" s="9" t="s">
        <v>7</v>
      </c>
      <c r="F5" s="9" t="s">
        <v>12</v>
      </c>
    </row>
    <row r="6" spans="1:6" ht="14.1" customHeight="1" x14ac:dyDescent="0.2">
      <c r="A6" s="64" t="s">
        <v>175</v>
      </c>
      <c r="B6" s="65" t="s">
        <v>8</v>
      </c>
      <c r="C6" s="10">
        <v>4</v>
      </c>
      <c r="D6" s="76">
        <v>1</v>
      </c>
      <c r="E6" s="29" t="s">
        <v>175</v>
      </c>
      <c r="F6" s="25" t="s">
        <v>193</v>
      </c>
    </row>
    <row r="7" spans="1:6" ht="14.1" customHeight="1" x14ac:dyDescent="0.2">
      <c r="A7" s="64" t="s">
        <v>176</v>
      </c>
      <c r="B7" s="10" t="s">
        <v>9</v>
      </c>
      <c r="C7" s="10">
        <v>3</v>
      </c>
      <c r="D7" s="11">
        <f t="shared" ref="D7:D16" si="0">D6+TRUNC(C6,0)</f>
        <v>5</v>
      </c>
      <c r="E7" s="29" t="s">
        <v>176</v>
      </c>
      <c r="F7" s="25" t="s">
        <v>194</v>
      </c>
    </row>
    <row r="8" spans="1:6" ht="14.1" customHeight="1" x14ac:dyDescent="0.2">
      <c r="A8" s="64" t="s">
        <v>171</v>
      </c>
      <c r="B8" s="65" t="s">
        <v>8</v>
      </c>
      <c r="C8" s="10">
        <v>4</v>
      </c>
      <c r="D8" s="11">
        <f t="shared" si="0"/>
        <v>8</v>
      </c>
      <c r="E8" s="29" t="s">
        <v>171</v>
      </c>
      <c r="F8" s="25" t="s">
        <v>195</v>
      </c>
    </row>
    <row r="9" spans="1:6" ht="14.1" customHeight="1" x14ac:dyDescent="0.2">
      <c r="A9" s="64" t="s">
        <v>177</v>
      </c>
      <c r="B9" s="10" t="s">
        <v>9</v>
      </c>
      <c r="C9" s="10">
        <v>8</v>
      </c>
      <c r="D9" s="11">
        <f t="shared" si="0"/>
        <v>12</v>
      </c>
      <c r="E9" s="29" t="s">
        <v>186</v>
      </c>
      <c r="F9" s="26"/>
    </row>
    <row r="10" spans="1:6" ht="14.1" customHeight="1" x14ac:dyDescent="0.2">
      <c r="A10" s="65" t="s">
        <v>178</v>
      </c>
      <c r="B10" s="10" t="s">
        <v>10</v>
      </c>
      <c r="C10" s="10">
        <v>8</v>
      </c>
      <c r="D10" s="11">
        <f t="shared" si="0"/>
        <v>20</v>
      </c>
      <c r="E10" s="29" t="s">
        <v>187</v>
      </c>
      <c r="F10" s="29"/>
    </row>
    <row r="11" spans="1:6" ht="14.1" customHeight="1" x14ac:dyDescent="0.2">
      <c r="A11" s="65" t="s">
        <v>179</v>
      </c>
      <c r="B11" s="10" t="s">
        <v>10</v>
      </c>
      <c r="C11" s="10">
        <v>40</v>
      </c>
      <c r="D11" s="11">
        <f t="shared" si="0"/>
        <v>28</v>
      </c>
      <c r="E11" s="29" t="s">
        <v>188</v>
      </c>
      <c r="F11" s="29"/>
    </row>
    <row r="12" spans="1:6" ht="14.1" customHeight="1" x14ac:dyDescent="0.2">
      <c r="A12" s="65" t="s">
        <v>180</v>
      </c>
      <c r="B12" s="10" t="s">
        <v>10</v>
      </c>
      <c r="C12" s="10">
        <v>1</v>
      </c>
      <c r="D12" s="11">
        <f t="shared" si="0"/>
        <v>68</v>
      </c>
      <c r="E12" s="29" t="s">
        <v>190</v>
      </c>
      <c r="F12" s="29" t="s">
        <v>196</v>
      </c>
    </row>
    <row r="13" spans="1:6" ht="14.1" customHeight="1" x14ac:dyDescent="0.2">
      <c r="A13" s="65" t="s">
        <v>185</v>
      </c>
      <c r="B13" s="65" t="s">
        <v>10</v>
      </c>
      <c r="C13" s="10">
        <v>1</v>
      </c>
      <c r="D13" s="11">
        <f t="shared" si="0"/>
        <v>69</v>
      </c>
      <c r="E13" s="29" t="s">
        <v>189</v>
      </c>
      <c r="F13" s="29" t="s">
        <v>197</v>
      </c>
    </row>
    <row r="14" spans="1:6" ht="14.1" customHeight="1" x14ac:dyDescent="0.2">
      <c r="A14" s="65" t="s">
        <v>181</v>
      </c>
      <c r="B14" s="65" t="s">
        <v>202</v>
      </c>
      <c r="C14" s="10">
        <v>8</v>
      </c>
      <c r="D14" s="11">
        <f t="shared" si="0"/>
        <v>70</v>
      </c>
      <c r="E14" s="29" t="s">
        <v>191</v>
      </c>
      <c r="F14" s="29"/>
    </row>
    <row r="15" spans="1:6" ht="14.1" customHeight="1" x14ac:dyDescent="0.2">
      <c r="A15" s="63" t="s">
        <v>183</v>
      </c>
      <c r="B15" s="11" t="s">
        <v>8</v>
      </c>
      <c r="C15" s="11">
        <v>10</v>
      </c>
      <c r="D15" s="11">
        <f t="shared" si="0"/>
        <v>78</v>
      </c>
      <c r="E15" s="29" t="s">
        <v>182</v>
      </c>
      <c r="F15" s="29"/>
    </row>
    <row r="16" spans="1:6" ht="14.1" customHeight="1" x14ac:dyDescent="0.2">
      <c r="A16" s="63" t="s">
        <v>184</v>
      </c>
      <c r="B16" s="11" t="s">
        <v>9</v>
      </c>
      <c r="C16" s="11">
        <v>2</v>
      </c>
      <c r="D16" s="11">
        <f t="shared" si="0"/>
        <v>88</v>
      </c>
      <c r="E16" s="29" t="s">
        <v>184</v>
      </c>
      <c r="F16" s="29" t="s">
        <v>192</v>
      </c>
    </row>
    <row r="17" spans="1:6" ht="14.1" customHeight="1" x14ac:dyDescent="0.2">
      <c r="A17" s="77"/>
      <c r="B17" s="78"/>
      <c r="C17" s="31"/>
      <c r="D17" s="11"/>
      <c r="E17" s="29"/>
      <c r="F17" s="29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E14" sqref="E14"/>
    </sheetView>
  </sheetViews>
  <sheetFormatPr defaultRowHeight="14.1" customHeight="1" x14ac:dyDescent="0.2"/>
  <cols>
    <col min="1" max="1" width="22.28515625" customWidth="1"/>
    <col min="2" max="2" width="13" customWidth="1"/>
    <col min="3" max="3" width="9" customWidth="1"/>
    <col min="4" max="4" width="12" customWidth="1"/>
    <col min="5" max="5" width="31.5703125" customWidth="1"/>
    <col min="6" max="6" width="64.140625" customWidth="1"/>
  </cols>
  <sheetData>
    <row r="1" spans="1:6" ht="14.1" customHeight="1" x14ac:dyDescent="0.2">
      <c r="A1" s="16" t="s">
        <v>204</v>
      </c>
      <c r="B1" s="1"/>
      <c r="C1" s="1"/>
      <c r="D1" s="1"/>
      <c r="E1" s="2"/>
      <c r="F1" s="2"/>
    </row>
    <row r="2" spans="1:6" ht="14.1" customHeight="1" x14ac:dyDescent="0.2">
      <c r="A2" s="17" t="s">
        <v>0</v>
      </c>
      <c r="B2" s="21">
        <v>41360</v>
      </c>
      <c r="C2" s="3"/>
      <c r="D2" s="3"/>
      <c r="E2" s="22"/>
      <c r="F2" s="4"/>
    </row>
    <row r="3" spans="1:6" ht="14.1" customHeight="1" x14ac:dyDescent="0.2">
      <c r="A3" s="18" t="s">
        <v>1</v>
      </c>
      <c r="B3" s="3">
        <v>56</v>
      </c>
      <c r="C3" s="3"/>
      <c r="D3" s="3"/>
      <c r="E3" s="23"/>
      <c r="F3" s="5"/>
    </row>
    <row r="4" spans="1:6" ht="14.1" customHeight="1" x14ac:dyDescent="0.2">
      <c r="A4" s="19"/>
      <c r="B4" s="6"/>
      <c r="C4" s="6"/>
      <c r="D4" s="27" t="s">
        <v>2</v>
      </c>
      <c r="E4" s="7"/>
      <c r="F4" s="7"/>
    </row>
    <row r="5" spans="1:6" ht="14.1" customHeight="1" thickBot="1" x14ac:dyDescent="0.25">
      <c r="A5" s="20" t="s">
        <v>3</v>
      </c>
      <c r="B5" s="8" t="s">
        <v>4</v>
      </c>
      <c r="C5" s="8" t="s">
        <v>5</v>
      </c>
      <c r="D5" s="28" t="s">
        <v>6</v>
      </c>
      <c r="E5" s="9" t="s">
        <v>7</v>
      </c>
      <c r="F5" s="9" t="s">
        <v>12</v>
      </c>
    </row>
    <row r="6" spans="1:6" ht="14.1" customHeight="1" x14ac:dyDescent="0.2">
      <c r="A6" s="64" t="s">
        <v>175</v>
      </c>
      <c r="B6" s="65" t="s">
        <v>8</v>
      </c>
      <c r="C6" s="10">
        <v>4</v>
      </c>
      <c r="D6" s="76">
        <v>1</v>
      </c>
      <c r="E6" s="29" t="s">
        <v>175</v>
      </c>
      <c r="F6" s="25" t="s">
        <v>193</v>
      </c>
    </row>
    <row r="7" spans="1:6" ht="14.1" customHeight="1" x14ac:dyDescent="0.2">
      <c r="A7" s="64" t="s">
        <v>176</v>
      </c>
      <c r="B7" s="10" t="s">
        <v>9</v>
      </c>
      <c r="C7" s="10">
        <v>3</v>
      </c>
      <c r="D7" s="11">
        <f t="shared" ref="D7:D15" si="0">D6+TRUNC(C6,0)</f>
        <v>5</v>
      </c>
      <c r="E7" s="29" t="s">
        <v>176</v>
      </c>
      <c r="F7" s="25" t="s">
        <v>194</v>
      </c>
    </row>
    <row r="8" spans="1:6" ht="14.1" customHeight="1" x14ac:dyDescent="0.2">
      <c r="A8" s="64" t="s">
        <v>171</v>
      </c>
      <c r="B8" s="65" t="s">
        <v>8</v>
      </c>
      <c r="C8" s="10">
        <v>4</v>
      </c>
      <c r="D8" s="11">
        <f t="shared" si="0"/>
        <v>8</v>
      </c>
      <c r="E8" s="29" t="s">
        <v>171</v>
      </c>
      <c r="F8" s="25" t="s">
        <v>195</v>
      </c>
    </row>
    <row r="9" spans="1:6" ht="14.1" customHeight="1" x14ac:dyDescent="0.2">
      <c r="A9" s="64" t="s">
        <v>11</v>
      </c>
      <c r="B9" s="65" t="s">
        <v>205</v>
      </c>
      <c r="C9" s="10">
        <v>9</v>
      </c>
      <c r="D9" s="11">
        <f t="shared" si="0"/>
        <v>12</v>
      </c>
      <c r="E9" s="29"/>
      <c r="F9" s="25"/>
    </row>
    <row r="10" spans="1:6" ht="14.1" customHeight="1" x14ac:dyDescent="0.2">
      <c r="A10" s="64" t="s">
        <v>177</v>
      </c>
      <c r="B10" s="10" t="s">
        <v>9</v>
      </c>
      <c r="C10" s="10">
        <v>8</v>
      </c>
      <c r="D10" s="11">
        <f t="shared" si="0"/>
        <v>21</v>
      </c>
      <c r="E10" s="29" t="s">
        <v>186</v>
      </c>
      <c r="F10" s="26"/>
    </row>
    <row r="11" spans="1:6" ht="14.1" customHeight="1" x14ac:dyDescent="0.2">
      <c r="A11" s="65" t="s">
        <v>206</v>
      </c>
      <c r="B11" s="65" t="s">
        <v>202</v>
      </c>
      <c r="C11" s="10">
        <v>8</v>
      </c>
      <c r="D11" s="11">
        <f t="shared" si="0"/>
        <v>29</v>
      </c>
      <c r="E11" s="29"/>
      <c r="F11" s="79"/>
    </row>
    <row r="12" spans="1:6" ht="14.1" customHeight="1" x14ac:dyDescent="0.2">
      <c r="A12" s="65" t="s">
        <v>199</v>
      </c>
      <c r="B12" s="10"/>
      <c r="C12" s="10">
        <v>1</v>
      </c>
      <c r="D12" s="11">
        <f t="shared" si="0"/>
        <v>37</v>
      </c>
      <c r="E12" s="29"/>
      <c r="F12" s="79" t="s">
        <v>207</v>
      </c>
    </row>
    <row r="13" spans="1:6" ht="14.1" customHeight="1" x14ac:dyDescent="0.2">
      <c r="A13" s="65" t="s">
        <v>185</v>
      </c>
      <c r="B13" s="65" t="s">
        <v>10</v>
      </c>
      <c r="C13" s="10">
        <v>1</v>
      </c>
      <c r="D13" s="11">
        <f t="shared" si="0"/>
        <v>38</v>
      </c>
      <c r="E13" s="29" t="s">
        <v>189</v>
      </c>
      <c r="F13" s="29" t="s">
        <v>197</v>
      </c>
    </row>
    <row r="14" spans="1:6" ht="14.1" customHeight="1" x14ac:dyDescent="0.2">
      <c r="A14" s="65" t="s">
        <v>181</v>
      </c>
      <c r="B14" s="65" t="s">
        <v>202</v>
      </c>
      <c r="C14" s="10">
        <v>8</v>
      </c>
      <c r="D14" s="11">
        <f t="shared" si="0"/>
        <v>39</v>
      </c>
      <c r="E14" s="29" t="s">
        <v>191</v>
      </c>
      <c r="F14" s="29"/>
    </row>
    <row r="15" spans="1:6" ht="14.1" customHeight="1" x14ac:dyDescent="0.2">
      <c r="A15" s="63" t="s">
        <v>183</v>
      </c>
      <c r="B15" s="11" t="s">
        <v>8</v>
      </c>
      <c r="C15" s="11">
        <v>10</v>
      </c>
      <c r="D15" s="11">
        <f t="shared" si="0"/>
        <v>47</v>
      </c>
      <c r="E15" s="29" t="s">
        <v>182</v>
      </c>
      <c r="F15" s="29"/>
    </row>
    <row r="16" spans="1:6" ht="14.1" customHeight="1" x14ac:dyDescent="0.2">
      <c r="A16" s="77"/>
      <c r="B16" s="78"/>
      <c r="C16" s="31"/>
      <c r="D16" s="11"/>
      <c r="E16" s="29"/>
      <c r="F16" s="2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Shop Master</vt:lpstr>
      <vt:lpstr>Expanded Text</vt:lpstr>
      <vt:lpstr>City Master</vt:lpstr>
      <vt:lpstr>Facility Master</vt:lpstr>
      <vt:lpstr>Directory Master</vt:lpstr>
      <vt:lpstr>Direct Weights</vt:lpstr>
      <vt:lpstr>Product Containers</vt:lpstr>
      <vt:lpstr>Product Arrangements</vt:lpstr>
      <vt:lpstr>Product Customers</vt:lpstr>
      <vt:lpstr>'City Master'!Print_Area</vt:lpstr>
      <vt:lpstr>'Directory Master'!Print_Area</vt:lpstr>
      <vt:lpstr>'Expanded Text'!Print_Area</vt:lpstr>
      <vt:lpstr>'Facility Master'!Print_Area</vt:lpstr>
      <vt:lpstr>'Shop Master'!Print_Area</vt:lpstr>
    </vt:vector>
  </TitlesOfParts>
  <Company>American Floral Services,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Williams</dc:creator>
  <cp:lastModifiedBy>Joe</cp:lastModifiedBy>
  <cp:lastPrinted>2011-05-31T13:14:18Z</cp:lastPrinted>
  <dcterms:created xsi:type="dcterms:W3CDTF">1998-01-27T22:47:09Z</dcterms:created>
  <dcterms:modified xsi:type="dcterms:W3CDTF">2013-03-27T18:12:38Z</dcterms:modified>
</cp:coreProperties>
</file>